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ndsey Wolstencroft\Documents\"/>
    </mc:Choice>
  </mc:AlternateContent>
  <xr:revisionPtr revIDLastSave="0" documentId="8_{EAB2F90D-09BD-4359-B639-C4E24267650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2022-23" sheetId="4" r:id="rId1"/>
    <sheet name="Clerks Salary" sheetId="5" r:id="rId2"/>
    <sheet name="VAT" sheetId="6" r:id="rId3"/>
    <sheet name="Sheet2" sheetId="2" r:id="rId4"/>
    <sheet name="Sheet3" sheetId="3" r:id="rId5"/>
  </sheets>
  <definedNames>
    <definedName name="_xlnm.Print_Titles" localSheetId="0">'2022-23'!$1:$1</definedName>
    <definedName name="_xlnm.Print_Titles" localSheetId="1">'Clerks Salary'!$1:$1</definedName>
    <definedName name="_xlnm.Print_Titles" localSheetId="2">VAT!$1:$1</definedName>
  </definedNames>
  <calcPr calcId="191029"/>
</workbook>
</file>

<file path=xl/calcChain.xml><?xml version="1.0" encoding="utf-8"?>
<calcChain xmlns="http://schemas.openxmlformats.org/spreadsheetml/2006/main">
  <c r="D65" i="6" l="1"/>
  <c r="C65" i="6"/>
  <c r="E9" i="5"/>
  <c r="F171" i="4"/>
  <c r="F169" i="4"/>
  <c r="E158" i="4"/>
  <c r="D158" i="4"/>
  <c r="F158" i="4" l="1"/>
</calcChain>
</file>

<file path=xl/sharedStrings.xml><?xml version="1.0" encoding="utf-8"?>
<sst xmlns="http://schemas.openxmlformats.org/spreadsheetml/2006/main" count="454" uniqueCount="141">
  <si>
    <t>Date</t>
  </si>
  <si>
    <t>Type</t>
  </si>
  <si>
    <t>Description</t>
  </si>
  <si>
    <t>Income</t>
  </si>
  <si>
    <t>Expenditure</t>
  </si>
  <si>
    <t>Balance Carried Forward Deposit Account</t>
  </si>
  <si>
    <t xml:space="preserve">Balance Carried Forward Current Account </t>
  </si>
  <si>
    <t>Balance Carried Forward Pavilion Account</t>
  </si>
  <si>
    <t xml:space="preserve"> </t>
  </si>
  <si>
    <t>Trans</t>
  </si>
  <si>
    <t>Inter Account Transfers</t>
  </si>
  <si>
    <t>Total To Date</t>
  </si>
  <si>
    <t>EDF Electricity Pavilion</t>
  </si>
  <si>
    <t>A/C</t>
  </si>
  <si>
    <t xml:space="preserve">HDC Precept 1st Half </t>
  </si>
  <si>
    <t>Interest</t>
  </si>
  <si>
    <t>EDF Electricity  Toilets</t>
  </si>
  <si>
    <t>DD</t>
  </si>
  <si>
    <t>Vodafone Clerks Mobile</t>
  </si>
  <si>
    <t>HDC Bins Oct21-Dec21</t>
  </si>
  <si>
    <t>HDC Bins Jan22-March22</t>
  </si>
  <si>
    <t>CHQ 1188</t>
  </si>
  <si>
    <t>Hassett Fencing - Fence Posts</t>
  </si>
  <si>
    <t>Clerk Salary 14/03/2022-08/05/2022</t>
  </si>
  <si>
    <t>Clerk Stationary</t>
  </si>
  <si>
    <t>Water Plus (29/03/2022-22/04/2022</t>
  </si>
  <si>
    <t>ICP Cleaning (30/04/2022-27/05/2022)</t>
  </si>
  <si>
    <t>ICP Cleaning (04/04/2022-29/04/2022)</t>
  </si>
  <si>
    <t>Roecliffe Tree Surgery Inv 363</t>
  </si>
  <si>
    <t>Groundworks UK Grant</t>
  </si>
  <si>
    <t>AJ Gallagher Insurance</t>
  </si>
  <si>
    <t>Your Locale - Neighbourhood Plan Review</t>
  </si>
  <si>
    <t>LRALC Annual Subscription</t>
  </si>
  <si>
    <t>HDC Bins Apl22-June22</t>
  </si>
  <si>
    <t>Clerk Salary 09/05/2022-03/07/2022</t>
  </si>
  <si>
    <t>Hire of Church Hall NPRC - P Mitchell</t>
  </si>
  <si>
    <t xml:space="preserve">Nature Spot - Parish Pages </t>
  </si>
  <si>
    <t>Water Plus (22/04/2022-22/05/2022</t>
  </si>
  <si>
    <t>Water Plus (22/05/2022-22/06/2022)</t>
  </si>
  <si>
    <t>Water Plus (22/06/2022-22/07/2022)</t>
  </si>
  <si>
    <t>Water Plus (22/07/2022-22/08/2022)</t>
  </si>
  <si>
    <t>Roecliffe Tree Surgery Inv 361</t>
  </si>
  <si>
    <t>Inter Account Transfer</t>
  </si>
  <si>
    <t>Geoxphere On Line Mapping</t>
  </si>
  <si>
    <t>ICP Cleaning (25/06/2022-29/07/2022)</t>
  </si>
  <si>
    <t>ICP Cleaning (28/05/2022-24/06/2022)</t>
  </si>
  <si>
    <t>BCC Electricity (01/04/20220 to 30/09/2022)</t>
  </si>
  <si>
    <t>BCC Rent 1st Half Year</t>
  </si>
  <si>
    <t>Fisher German Rent Review</t>
  </si>
  <si>
    <t>ICP Cleaning (30/047/2022 to 26/08/2022)</t>
  </si>
  <si>
    <t>BCC Rate Rebate 1st Half Year</t>
  </si>
  <si>
    <t>Adam Shepherd Signs</t>
  </si>
  <si>
    <t>Clerk Salary ( 04/07/2022 to 04/09/2022)</t>
  </si>
  <si>
    <t>Your Locale Revie of Neighbourhood Plan</t>
  </si>
  <si>
    <t xml:space="preserve">HDC Precept 2nd  Half </t>
  </si>
  <si>
    <t>Roecliffe Tree Surgery Inv 373</t>
  </si>
  <si>
    <t>Priton Windows</t>
  </si>
  <si>
    <t>Bob Services _ Website Management</t>
  </si>
  <si>
    <t>Water Plus (22/08/2022-22/09/2022)</t>
  </si>
  <si>
    <t>Roecliffe Tree Surgery Inv 383</t>
  </si>
  <si>
    <t>Clerk Back Pay Salary ( 01/04/2022 to 04/09/2022)</t>
  </si>
  <si>
    <t>Water Plus (22/10/2022 to 22/11/2022)</t>
  </si>
  <si>
    <t>Great Bowden Newsletter</t>
  </si>
  <si>
    <t>Harborough Tool Hire (01/07/2022 to 27/10/2022)</t>
  </si>
  <si>
    <t>Harborough Tool Hire (028/10/2022 to 24/11/2022)</t>
  </si>
  <si>
    <t>EDF Energy</t>
  </si>
  <si>
    <t xml:space="preserve">Tsunami Computers Webroot amd Backup </t>
  </si>
  <si>
    <t xml:space="preserve">M Hargreaves - Community Wood </t>
  </si>
  <si>
    <t>Harborough Tool Hire (25/11/2022 to 22/12/2022)</t>
  </si>
  <si>
    <t>Water Plus (22/11/2022 to 22/12/2022)</t>
  </si>
  <si>
    <t>Water Plus (22/09/2022 to 22/10/2022)</t>
  </si>
  <si>
    <t>Friends Of Great Bowden Cemetery</t>
  </si>
  <si>
    <t>ICP Cleaning (27/08/2022 to 07/10/2022)</t>
  </si>
  <si>
    <t>At Home Electrical Inv 121724 (Electrical Risk Assessment)</t>
  </si>
  <si>
    <t>Ise Fire - Extinguisher Service</t>
  </si>
  <si>
    <t>Spendlove Contracting 2nd and 3rd Quarter</t>
  </si>
  <si>
    <t>Hiscox Insurance</t>
  </si>
  <si>
    <t>LCC Highways Street Lighting</t>
  </si>
  <si>
    <t>HDC Inv D0020168</t>
  </si>
  <si>
    <t>Geoffrey Davies (Pathway Repairs)</t>
  </si>
  <si>
    <t>Naturespot (Website Maintenance)</t>
  </si>
  <si>
    <t>Spendlove Contracting 1st Quarter</t>
  </si>
  <si>
    <t>LRALC Audit Fee 2022</t>
  </si>
  <si>
    <t>LRALC Audit Fee 2023</t>
  </si>
  <si>
    <t>LCC Grasscutting Rebate</t>
  </si>
  <si>
    <t>Reformed Plastics (New Benches) Part 2</t>
  </si>
  <si>
    <t>Reformed Plastics (New Benches) Part 1</t>
  </si>
  <si>
    <t>Harborough Tool Hire (01/02/2023-28/02/2023</t>
  </si>
  <si>
    <t>Roecliffe Tree Surgery Inv 400</t>
  </si>
  <si>
    <t>Michael Hargreaves (Gutter Cleaning)</t>
  </si>
  <si>
    <t>Roecliffe Tree Surgery Inv 395</t>
  </si>
  <si>
    <t>Alden Electrical (System Check)</t>
  </si>
  <si>
    <t>R Gomez (Repair Following Leak)</t>
  </si>
  <si>
    <t xml:space="preserve"> '</t>
  </si>
  <si>
    <t>Water Plus (22/12/2022 - 22/01/2022)</t>
  </si>
  <si>
    <t>BCC Rent (2nd Half Year)</t>
  </si>
  <si>
    <t>BCC (Electricity 01/10/2022 to 31/03/2023)</t>
  </si>
  <si>
    <t>Water Plus (22/01/2023 to 22/02/2023)</t>
  </si>
  <si>
    <t>Alden Electrical (System Repair and Certification)</t>
  </si>
  <si>
    <t>ICO CCTV Annual Fee</t>
  </si>
  <si>
    <t>Your Locale Inv YL/GB/011</t>
  </si>
  <si>
    <t>Alden Electrical (Emergency Lighting)</t>
  </si>
  <si>
    <t>Open Spaces Annual Subscription</t>
  </si>
  <si>
    <t>J Butlin Financial Training</t>
  </si>
  <si>
    <t>Inland Revenue - VAT Refund</t>
  </si>
  <si>
    <t>Aiden Tooms _ Memorial Bench</t>
  </si>
  <si>
    <t>Wicksteed Leisure Play Area - Inv 818272</t>
  </si>
  <si>
    <t>Wickstead Leisure Fencing - Inv 818398</t>
  </si>
  <si>
    <t>Roecliffe Tree Surgery Inv 403</t>
  </si>
  <si>
    <t>Clerk SLCC membership</t>
  </si>
  <si>
    <t>Wicksteed Leisure Inv 818028</t>
  </si>
  <si>
    <t xml:space="preserve">Reconciliation to bank at </t>
  </si>
  <si>
    <t>Deposit A/c</t>
  </si>
  <si>
    <t>Current A/c</t>
  </si>
  <si>
    <t>Pavilion A/c</t>
  </si>
  <si>
    <t>Less o/spayment to Wicksteed Leisure 818028</t>
  </si>
  <si>
    <t>Balance per accounts to c/fwd to 2023/24</t>
  </si>
  <si>
    <t>VAT</t>
  </si>
  <si>
    <t>Your Locale Review of Neighbourhood Plan</t>
  </si>
  <si>
    <t>Reference Number</t>
  </si>
  <si>
    <t>121525805</t>
  </si>
  <si>
    <t>551052577</t>
  </si>
  <si>
    <t>727732421</t>
  </si>
  <si>
    <t>523041202</t>
  </si>
  <si>
    <t>119106690</t>
  </si>
  <si>
    <t>7298097786</t>
  </si>
  <si>
    <t>336360074</t>
  </si>
  <si>
    <t>359965584</t>
  </si>
  <si>
    <t>879162481</t>
  </si>
  <si>
    <t>576834984</t>
  </si>
  <si>
    <t>384524381</t>
  </si>
  <si>
    <t>988656439</t>
  </si>
  <si>
    <t>2963125982</t>
  </si>
  <si>
    <t>185991548</t>
  </si>
  <si>
    <t>151178817</t>
  </si>
  <si>
    <t>115337102</t>
  </si>
  <si>
    <t>785453884</t>
  </si>
  <si>
    <t>EDF Electricity  Pavilion</t>
  </si>
  <si>
    <t>Harborough District Council Bins Oct21-Dec21</t>
  </si>
  <si>
    <t>Harborough District Council Bins Jan22-March22</t>
  </si>
  <si>
    <t>Harborough District Council Bins Apl22-June22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</si>
</sst>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£&quot;#,##0.00"/>
    <numFmt numFmtId="165" formatCode="[$-F800]dddd\,\ mmmm\ dd\,\ yyyy"/>
  </numFmts>
  <fonts count="6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4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  <xf numFmtId="4" fontId="0" fillId="0" borderId="0" xfId="0" applyNumberFormat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wrapText="1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164" fontId="2" fillId="0" borderId="0" xfId="0" applyNumberFormat="1" applyFont="1"/>
    <xf numFmtId="4" fontId="1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right"/>
    </xf>
    <xf numFmtId="4" fontId="2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164" fontId="2" fillId="0" borderId="2" xfId="0" applyNumberFormat="1" applyFont="1" applyBorder="1"/>
    <xf numFmtId="164" fontId="1" fillId="0" borderId="2" xfId="0" applyNumberFormat="1" applyFont="1" applyBorder="1"/>
    <xf numFmtId="0" fontId="2" fillId="0" borderId="0" xfId="0" applyFont="1"/>
    <xf numFmtId="0" fontId="1" fillId="0" borderId="0" xfId="0" applyFont="1"/>
    <xf numFmtId="15" fontId="1" fillId="0" borderId="0" xfId="0" applyNumberFormat="1" applyFont="1"/>
    <xf numFmtId="4" fontId="2" fillId="0" borderId="0" xfId="0" applyNumberFormat="1" applyFont="1"/>
    <xf numFmtId="0" fontId="2" fillId="0" borderId="1" xfId="0" applyFont="1" applyBorder="1" applyAlignment="1">
      <alignment horizontal="left"/>
    </xf>
    <xf numFmtId="164" fontId="2" fillId="3" borderId="1" xfId="0" applyNumberFormat="1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wrapText="1"/>
    </xf>
    <xf numFmtId="14" fontId="4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64" fontId="4" fillId="0" borderId="0" xfId="0" applyNumberFormat="1" applyFont="1"/>
    <xf numFmtId="4" fontId="3" fillId="0" borderId="0" xfId="0" applyNumberFormat="1" applyFont="1" applyAlignment="1">
      <alignment horizontal="center" wrapText="1"/>
    </xf>
    <xf numFmtId="0" fontId="4" fillId="0" borderId="1" xfId="0" applyFont="1" applyBorder="1" applyAlignment="1">
      <alignment horizontal="center"/>
    </xf>
    <xf numFmtId="4" fontId="3" fillId="0" borderId="0" xfId="0" applyNumberFormat="1" applyFont="1" applyAlignment="1">
      <alignment horizontal="center"/>
    </xf>
    <xf numFmtId="164" fontId="4" fillId="3" borderId="1" xfId="0" applyNumberFormat="1" applyFont="1" applyFill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right"/>
    </xf>
    <xf numFmtId="4" fontId="4" fillId="0" borderId="0" xfId="0" applyNumberFormat="1" applyFont="1" applyAlignment="1">
      <alignment horizontal="center"/>
    </xf>
    <xf numFmtId="4" fontId="4" fillId="0" borderId="0" xfId="0" applyNumberFormat="1" applyFont="1"/>
    <xf numFmtId="49" fontId="4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164" fontId="4" fillId="0" borderId="2" xfId="0" applyNumberFormat="1" applyFont="1" applyBorder="1"/>
    <xf numFmtId="164" fontId="3" fillId="0" borderId="2" xfId="0" applyNumberFormat="1" applyFont="1" applyBorder="1"/>
    <xf numFmtId="0" fontId="4" fillId="0" borderId="0" xfId="0" applyFont="1"/>
    <xf numFmtId="0" fontId="3" fillId="0" borderId="0" xfId="0" applyFont="1"/>
    <xf numFmtId="15" fontId="3" fillId="0" borderId="0" xfId="0" applyNumberFormat="1" applyFont="1"/>
    <xf numFmtId="0" fontId="4" fillId="0" borderId="1" xfId="0" applyFont="1" applyBorder="1" applyAlignment="1">
      <alignment horizontal="left"/>
    </xf>
    <xf numFmtId="164" fontId="4" fillId="3" borderId="1" xfId="0" applyNumberFormat="1" applyFont="1" applyFill="1" applyBorder="1" applyAlignment="1">
      <alignment horizontal="left"/>
    </xf>
    <xf numFmtId="0" fontId="4" fillId="0" borderId="0" xfId="0" applyFont="1" applyAlignment="1">
      <alignment horizontal="left"/>
    </xf>
    <xf numFmtId="165" fontId="3" fillId="0" borderId="0" xfId="0" applyNumberFormat="1" applyFont="1"/>
    <xf numFmtId="164" fontId="4" fillId="0" borderId="1" xfId="0" applyNumberFormat="1" applyFont="1" applyBorder="1" applyAlignment="1">
      <alignment horizontal="left"/>
    </xf>
    <xf numFmtId="164" fontId="4" fillId="0" borderId="3" xfId="0" applyNumberFormat="1" applyFont="1" applyBorder="1" applyAlignment="1">
      <alignment horizontal="right"/>
    </xf>
    <xf numFmtId="4" fontId="3" fillId="0" borderId="4" xfId="0" applyNumberFormat="1" applyFont="1" applyBorder="1"/>
    <xf numFmtId="0" fontId="5" fillId="0" borderId="0" xfId="0" applyFont="1" applyAlignment="1">
      <alignment horizontal="center"/>
    </xf>
    <xf numFmtId="49" fontId="2" fillId="4" borderId="0" xfId="0" applyNumberFormat="1" applyFont="1" applyFill="1" applyAlignment="1">
      <alignment horizontal="center" wrapText="1"/>
    </xf>
    <xf numFmtId="49" fontId="2" fillId="0" borderId="2" xfId="0" applyNumberFormat="1" applyFont="1" applyBorder="1"/>
  </cellXfs>
  <cellStyles count="1">
    <cellStyle name="Normal" xfId="0" builtinId="0"/>
  </cellStyles>
  <dxfs count="23">
    <dxf>
      <font>
        <b val="0"/>
        <strike val="0"/>
        <outline val="0"/>
        <shadow val="0"/>
        <u val="none"/>
        <vertAlign val="baseline"/>
        <sz val="14"/>
        <color theme="1"/>
        <name val="Arial"/>
        <family val="2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&quot;£&quot;#,##0.0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&quot;£&quot;#,##0.0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solid">
          <fgColor indexed="64"/>
          <bgColor theme="3" tint="0.3999755851924192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none"/>
      </font>
      <numFmt numFmtId="4" formatCode="#,##0.00"/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none"/>
      </font>
      <numFmt numFmtId="164" formatCode="&quot;£&quot;#,##0.00"/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none"/>
      </font>
      <numFmt numFmtId="164" formatCode="&quot;£&quot;#,##0.00"/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fill>
        <patternFill patternType="solid">
          <fgColor indexed="64"/>
          <bgColor theme="3" tint="0.3999755851924192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4" formatCode="#,##0.0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&quot;£&quot;#,##0.0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&quot;£&quot;#,##0.0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solid">
          <fgColor indexed="64"/>
          <bgColor theme="3" tint="0.39997558519241921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13" displayName="Table13" ref="A1:F171" totalsRowShown="0" headerRowDxfId="22" dataDxfId="21">
  <autoFilter ref="A1:F171" xr:uid="{00000000-0009-0000-0100-000002000000}"/>
  <tableColumns count="6">
    <tableColumn id="1" xr3:uid="{00000000-0010-0000-0100-000001000000}" name="Date" dataDxfId="20"/>
    <tableColumn id="2" xr3:uid="{00000000-0010-0000-0100-000002000000}" name="Type" dataDxfId="19"/>
    <tableColumn id="3" xr3:uid="{00000000-0010-0000-0100-000003000000}" name="Description" dataDxfId="18"/>
    <tableColumn id="4" xr3:uid="{00000000-0010-0000-0100-000004000000}" name="Income" dataDxfId="17"/>
    <tableColumn id="5" xr3:uid="{00000000-0010-0000-0100-000005000000}" name="Expenditure" dataDxfId="16"/>
    <tableColumn id="6" xr3:uid="{00000000-0010-0000-0100-000006000000}" name="Inter Account Transfers" dataDxfId="15"/>
  </tableColumns>
  <tableStyleInfo name="TableStyleLight1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BFA157E-1812-4E88-8CE0-1875F37C9996}" name="Table132" displayName="Table132" ref="A1:F16" totalsRowShown="0" headerRowDxfId="14" dataDxfId="13">
  <autoFilter ref="A1:F16" xr:uid="{00000000-0009-0000-0100-000002000000}"/>
  <tableColumns count="6">
    <tableColumn id="1" xr3:uid="{D9AB727C-2484-4D4C-99E1-D2F2EBE7B663}" name="Date" dataDxfId="12"/>
    <tableColumn id="2" xr3:uid="{B7DE3B5F-BDF8-44F1-8434-81ABCDC9CF45}" name="Type" dataDxfId="11"/>
    <tableColumn id="3" xr3:uid="{CEA07CB0-8A6B-4763-9A65-743A117DFF1C}" name="Description" dataDxfId="10"/>
    <tableColumn id="4" xr3:uid="{59260229-45A8-4B75-B91E-EBEF630862FE}" name="Income" dataDxfId="9"/>
    <tableColumn id="5" xr3:uid="{01C68281-BB74-42F2-B111-2AE47A6D2ACF}" name="Expenditure" dataDxfId="8"/>
    <tableColumn id="6" xr3:uid="{6C371B0A-D685-454A-ADD3-C4B16AFD4D26}" name="Inter Account Transfers" dataDxfId="7"/>
  </tableColumns>
  <tableStyleInfo name="TableStyleLight15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DF608C0-D30A-4CC9-BF58-D9B2C39ECE01}" name="Table134" displayName="Table134" ref="A1:E65" totalsRowShown="0" headerRowDxfId="6" dataDxfId="5">
  <autoFilter ref="A1:E65" xr:uid="{00000000-0009-0000-0100-000002000000}"/>
  <tableColumns count="5">
    <tableColumn id="1" xr3:uid="{7F2872A1-BDC2-4FE3-95FD-F83474BCBEE2}" name="Date" dataDxfId="4"/>
    <tableColumn id="3" xr3:uid="{E1B0A8D8-C64D-4227-A41F-A2ACB8392B23}" name="Description" dataDxfId="3"/>
    <tableColumn id="5" xr3:uid="{176794DF-AF71-4A14-B5D9-D0EAC03E169D}" name="Expenditure" dataDxfId="2"/>
    <tableColumn id="7" xr3:uid="{6718060B-591A-4443-B4FC-07029903582E}" name="VAT" dataDxfId="1"/>
    <tableColumn id="6" xr3:uid="{0E80E091-3670-44C8-9B05-6BBFAA6E8E6B}" name="Reference Number" data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72"/>
  <sheetViews>
    <sheetView tabSelected="1" view="pageBreakPreview" topLeftCell="A70" zoomScaleNormal="100" zoomScaleSheetLayoutView="100" workbookViewId="0">
      <selection activeCell="B151" sqref="B151"/>
    </sheetView>
  </sheetViews>
  <sheetFormatPr defaultColWidth="8.90625" defaultRowHeight="17.5" x14ac:dyDescent="0.35"/>
  <cols>
    <col min="1" max="1" width="14.1796875" style="17" bestFit="1" customWidth="1"/>
    <col min="2" max="2" width="13.54296875" style="17" bestFit="1" customWidth="1"/>
    <col min="3" max="3" width="59.90625" style="17" customWidth="1"/>
    <col min="4" max="4" width="19.08984375" style="17" bestFit="1" customWidth="1"/>
    <col min="5" max="5" width="15.6328125" style="17" customWidth="1"/>
    <col min="6" max="6" width="17.6328125" style="17" customWidth="1"/>
    <col min="7" max="16384" width="8.90625" style="17"/>
  </cols>
  <sheetData>
    <row r="1" spans="1:6" ht="31" x14ac:dyDescent="0.35">
      <c r="A1" s="24" t="s">
        <v>0</v>
      </c>
      <c r="B1" s="24" t="s">
        <v>1</v>
      </c>
      <c r="C1" s="24" t="s">
        <v>2</v>
      </c>
      <c r="D1" s="24" t="s">
        <v>3</v>
      </c>
      <c r="E1" s="24" t="s">
        <v>4</v>
      </c>
      <c r="F1" s="25" t="s">
        <v>10</v>
      </c>
    </row>
    <row r="2" spans="1:6" x14ac:dyDescent="0.35">
      <c r="A2" s="26">
        <v>44652</v>
      </c>
      <c r="B2" s="27"/>
      <c r="C2" s="28" t="s">
        <v>5</v>
      </c>
      <c r="D2" s="29">
        <v>107005.12</v>
      </c>
      <c r="E2" s="29"/>
      <c r="F2" s="30"/>
    </row>
    <row r="3" spans="1:6" x14ac:dyDescent="0.35">
      <c r="A3" s="26">
        <v>44652</v>
      </c>
      <c r="B3" s="27"/>
      <c r="C3" s="31" t="s">
        <v>6</v>
      </c>
      <c r="D3" s="29">
        <v>5294.04</v>
      </c>
      <c r="E3" s="29"/>
      <c r="F3" s="32"/>
    </row>
    <row r="4" spans="1:6" x14ac:dyDescent="0.35">
      <c r="A4" s="26">
        <v>44652</v>
      </c>
      <c r="B4" s="27"/>
      <c r="C4" s="33" t="s">
        <v>7</v>
      </c>
      <c r="D4" s="29">
        <v>10508.83</v>
      </c>
      <c r="E4" s="29"/>
      <c r="F4" s="32"/>
    </row>
    <row r="5" spans="1:6" x14ac:dyDescent="0.35">
      <c r="A5" s="26">
        <v>44652</v>
      </c>
      <c r="B5" s="28" t="s">
        <v>21</v>
      </c>
      <c r="C5" s="34" t="s">
        <v>22</v>
      </c>
      <c r="D5" s="29"/>
      <c r="E5" s="29">
        <v>109.02</v>
      </c>
      <c r="F5" s="32"/>
    </row>
    <row r="6" spans="1:6" x14ac:dyDescent="0.35">
      <c r="A6" s="26">
        <v>44664</v>
      </c>
      <c r="B6" s="28" t="s">
        <v>9</v>
      </c>
      <c r="C6" s="34" t="s">
        <v>14</v>
      </c>
      <c r="D6" s="29">
        <v>17500</v>
      </c>
      <c r="E6" s="29"/>
      <c r="F6" s="32"/>
    </row>
    <row r="7" spans="1:6" x14ac:dyDescent="0.35">
      <c r="A7" s="26">
        <v>44670</v>
      </c>
      <c r="B7" s="28" t="s">
        <v>17</v>
      </c>
      <c r="C7" s="34" t="s">
        <v>12</v>
      </c>
      <c r="D7" s="29"/>
      <c r="E7" s="29">
        <v>75</v>
      </c>
      <c r="F7" s="32"/>
    </row>
    <row r="8" spans="1:6" x14ac:dyDescent="0.35">
      <c r="A8" s="26">
        <v>44670</v>
      </c>
      <c r="B8" s="28" t="s">
        <v>17</v>
      </c>
      <c r="C8" s="34" t="s">
        <v>16</v>
      </c>
      <c r="D8" s="29"/>
      <c r="E8" s="29">
        <v>15</v>
      </c>
      <c r="F8" s="32"/>
    </row>
    <row r="9" spans="1:6" x14ac:dyDescent="0.35">
      <c r="A9" s="26">
        <v>44677</v>
      </c>
      <c r="B9" s="28" t="s">
        <v>9</v>
      </c>
      <c r="C9" s="34" t="s">
        <v>19</v>
      </c>
      <c r="D9" s="29"/>
      <c r="E9" s="29">
        <v>244.38</v>
      </c>
      <c r="F9" s="32"/>
    </row>
    <row r="10" spans="1:6" x14ac:dyDescent="0.35">
      <c r="A10" s="26">
        <v>44677</v>
      </c>
      <c r="B10" s="28" t="s">
        <v>9</v>
      </c>
      <c r="C10" s="34" t="s">
        <v>20</v>
      </c>
      <c r="D10" s="29"/>
      <c r="E10" s="29">
        <v>244.38</v>
      </c>
      <c r="F10" s="32"/>
    </row>
    <row r="11" spans="1:6" x14ac:dyDescent="0.35">
      <c r="A11" s="26">
        <v>44679</v>
      </c>
      <c r="B11" s="28" t="s">
        <v>17</v>
      </c>
      <c r="C11" s="34" t="s">
        <v>18</v>
      </c>
      <c r="D11" s="29"/>
      <c r="E11" s="29">
        <v>18.43</v>
      </c>
      <c r="F11" s="32"/>
    </row>
    <row r="12" spans="1:6" x14ac:dyDescent="0.35">
      <c r="A12" s="26">
        <v>44680</v>
      </c>
      <c r="B12" s="28" t="s">
        <v>13</v>
      </c>
      <c r="C12" s="34" t="s">
        <v>15</v>
      </c>
      <c r="D12" s="29">
        <v>8.2100000000000009</v>
      </c>
      <c r="E12" s="29"/>
      <c r="F12" s="32"/>
    </row>
    <row r="13" spans="1:6" x14ac:dyDescent="0.35">
      <c r="A13" s="26">
        <v>44693</v>
      </c>
      <c r="B13" s="28" t="s">
        <v>9</v>
      </c>
      <c r="C13" s="34" t="s">
        <v>23</v>
      </c>
      <c r="D13" s="29"/>
      <c r="E13" s="29">
        <v>630.63</v>
      </c>
      <c r="F13" s="32"/>
    </row>
    <row r="14" spans="1:6" x14ac:dyDescent="0.35">
      <c r="A14" s="26">
        <v>44693</v>
      </c>
      <c r="B14" s="28" t="s">
        <v>9</v>
      </c>
      <c r="C14" s="34" t="s">
        <v>24</v>
      </c>
      <c r="D14" s="29"/>
      <c r="E14" s="29">
        <v>17.59</v>
      </c>
      <c r="F14" s="32"/>
    </row>
    <row r="15" spans="1:6" x14ac:dyDescent="0.35">
      <c r="A15" s="26">
        <v>44697</v>
      </c>
      <c r="B15" s="28" t="s">
        <v>17</v>
      </c>
      <c r="C15" s="34" t="s">
        <v>12</v>
      </c>
      <c r="D15" s="29"/>
      <c r="E15" s="29">
        <v>75</v>
      </c>
      <c r="F15" s="32"/>
    </row>
    <row r="16" spans="1:6" x14ac:dyDescent="0.35">
      <c r="A16" s="26">
        <v>44697</v>
      </c>
      <c r="B16" s="28" t="s">
        <v>17</v>
      </c>
      <c r="C16" s="34" t="s">
        <v>16</v>
      </c>
      <c r="D16" s="29"/>
      <c r="E16" s="29">
        <v>15</v>
      </c>
      <c r="F16" s="32"/>
    </row>
    <row r="17" spans="1:6" x14ac:dyDescent="0.35">
      <c r="A17" s="26">
        <v>44701</v>
      </c>
      <c r="B17" s="28" t="s">
        <v>9</v>
      </c>
      <c r="C17" s="34" t="s">
        <v>28</v>
      </c>
      <c r="D17" s="29"/>
      <c r="E17" s="29">
        <v>400</v>
      </c>
      <c r="F17" s="32"/>
    </row>
    <row r="18" spans="1:6" x14ac:dyDescent="0.35">
      <c r="A18" s="26">
        <v>44708</v>
      </c>
      <c r="B18" s="28" t="s">
        <v>17</v>
      </c>
      <c r="C18" s="34" t="s">
        <v>18</v>
      </c>
      <c r="D18" s="29"/>
      <c r="E18" s="35">
        <v>17.53</v>
      </c>
      <c r="F18" s="32"/>
    </row>
    <row r="19" spans="1:6" x14ac:dyDescent="0.35">
      <c r="A19" s="26">
        <v>44712</v>
      </c>
      <c r="B19" s="28" t="s">
        <v>13</v>
      </c>
      <c r="C19" s="34" t="s">
        <v>15</v>
      </c>
      <c r="D19" s="29">
        <v>10.92</v>
      </c>
      <c r="E19" s="35"/>
      <c r="F19" s="32"/>
    </row>
    <row r="20" spans="1:6" x14ac:dyDescent="0.35">
      <c r="A20" s="26">
        <v>44724</v>
      </c>
      <c r="B20" s="28" t="s">
        <v>9</v>
      </c>
      <c r="C20" s="34" t="s">
        <v>27</v>
      </c>
      <c r="D20" s="29"/>
      <c r="E20" s="29">
        <v>102.65</v>
      </c>
      <c r="F20" s="32"/>
    </row>
    <row r="21" spans="1:6" x14ac:dyDescent="0.35">
      <c r="A21" s="26">
        <v>44725</v>
      </c>
      <c r="B21" s="28" t="s">
        <v>9</v>
      </c>
      <c r="C21" s="34" t="s">
        <v>29</v>
      </c>
      <c r="D21" s="29">
        <v>10000</v>
      </c>
      <c r="E21" s="29"/>
      <c r="F21" s="32"/>
    </row>
    <row r="22" spans="1:6" x14ac:dyDescent="0.35">
      <c r="A22" s="26">
        <v>44728</v>
      </c>
      <c r="B22" s="28" t="s">
        <v>17</v>
      </c>
      <c r="C22" s="34" t="s">
        <v>12</v>
      </c>
      <c r="D22" s="29"/>
      <c r="E22" s="29">
        <v>75</v>
      </c>
      <c r="F22" s="32"/>
    </row>
    <row r="23" spans="1:6" x14ac:dyDescent="0.35">
      <c r="A23" s="26">
        <v>44728</v>
      </c>
      <c r="B23" s="28" t="s">
        <v>17</v>
      </c>
      <c r="C23" s="34" t="s">
        <v>16</v>
      </c>
      <c r="D23" s="29"/>
      <c r="E23" s="29">
        <v>15</v>
      </c>
      <c r="F23" s="32"/>
    </row>
    <row r="24" spans="1:6" x14ac:dyDescent="0.35">
      <c r="A24" s="26">
        <v>44738</v>
      </c>
      <c r="B24" s="28" t="s">
        <v>9</v>
      </c>
      <c r="C24" s="34" t="s">
        <v>28</v>
      </c>
      <c r="D24" s="29"/>
      <c r="E24" s="29">
        <v>1565</v>
      </c>
      <c r="F24" s="32"/>
    </row>
    <row r="25" spans="1:6" x14ac:dyDescent="0.35">
      <c r="A25" s="26">
        <v>44741</v>
      </c>
      <c r="B25" s="28" t="s">
        <v>9</v>
      </c>
      <c r="C25" s="34" t="s">
        <v>25</v>
      </c>
      <c r="D25" s="29"/>
      <c r="E25" s="29">
        <v>40.98</v>
      </c>
      <c r="F25" s="32"/>
    </row>
    <row r="26" spans="1:6" x14ac:dyDescent="0.35">
      <c r="A26" s="26">
        <v>44741</v>
      </c>
      <c r="B26" s="28" t="s">
        <v>9</v>
      </c>
      <c r="C26" s="34" t="s">
        <v>37</v>
      </c>
      <c r="D26" s="29" t="s">
        <v>8</v>
      </c>
      <c r="E26" s="35">
        <v>39.4</v>
      </c>
      <c r="F26" s="32"/>
    </row>
    <row r="27" spans="1:6" x14ac:dyDescent="0.35">
      <c r="A27" s="26">
        <v>44741</v>
      </c>
      <c r="B27" s="28" t="s">
        <v>9</v>
      </c>
      <c r="C27" s="34" t="s">
        <v>26</v>
      </c>
      <c r="D27" s="29"/>
      <c r="E27" s="29">
        <v>311.98</v>
      </c>
      <c r="F27" s="32"/>
    </row>
    <row r="28" spans="1:6" x14ac:dyDescent="0.35">
      <c r="A28" s="26">
        <v>44741</v>
      </c>
      <c r="B28" s="28" t="s">
        <v>9</v>
      </c>
      <c r="C28" s="34" t="s">
        <v>30</v>
      </c>
      <c r="D28" s="29"/>
      <c r="E28" s="35">
        <v>1458.54</v>
      </c>
      <c r="F28" s="32"/>
    </row>
    <row r="29" spans="1:6" x14ac:dyDescent="0.35">
      <c r="A29" s="26">
        <v>44741</v>
      </c>
      <c r="B29" s="28" t="s">
        <v>17</v>
      </c>
      <c r="C29" s="34" t="s">
        <v>18</v>
      </c>
      <c r="D29" s="29"/>
      <c r="E29" s="35">
        <v>17.53</v>
      </c>
      <c r="F29" s="32"/>
    </row>
    <row r="30" spans="1:6" x14ac:dyDescent="0.35">
      <c r="A30" s="26">
        <v>44742</v>
      </c>
      <c r="B30" s="28" t="s">
        <v>13</v>
      </c>
      <c r="C30" s="34" t="s">
        <v>15</v>
      </c>
      <c r="D30" s="29">
        <v>10.23</v>
      </c>
      <c r="E30" s="35"/>
      <c r="F30" s="32"/>
    </row>
    <row r="31" spans="1:6" x14ac:dyDescent="0.35">
      <c r="A31" s="26">
        <v>44746</v>
      </c>
      <c r="B31" s="28" t="s">
        <v>9</v>
      </c>
      <c r="C31" s="34" t="s">
        <v>31</v>
      </c>
      <c r="D31" s="29"/>
      <c r="E31" s="35">
        <v>3000</v>
      </c>
      <c r="F31" s="32"/>
    </row>
    <row r="32" spans="1:6" x14ac:dyDescent="0.35">
      <c r="A32" s="26">
        <v>44749</v>
      </c>
      <c r="B32" s="28" t="s">
        <v>17</v>
      </c>
      <c r="C32" s="34" t="s">
        <v>65</v>
      </c>
      <c r="D32" s="29">
        <v>41.82</v>
      </c>
      <c r="E32" s="35"/>
      <c r="F32" s="32"/>
    </row>
    <row r="33" spans="1:6" x14ac:dyDescent="0.35">
      <c r="A33" s="26">
        <v>44751</v>
      </c>
      <c r="B33" s="28" t="s">
        <v>9</v>
      </c>
      <c r="C33" s="34" t="s">
        <v>32</v>
      </c>
      <c r="D33" s="29"/>
      <c r="E33" s="35">
        <v>383.23</v>
      </c>
      <c r="F33" s="32"/>
    </row>
    <row r="34" spans="1:6" x14ac:dyDescent="0.35">
      <c r="A34" s="26">
        <v>44751</v>
      </c>
      <c r="B34" s="28" t="s">
        <v>9</v>
      </c>
      <c r="C34" s="34" t="s">
        <v>33</v>
      </c>
      <c r="D34" s="29"/>
      <c r="E34" s="35">
        <v>258.38</v>
      </c>
      <c r="F34" s="32"/>
    </row>
    <row r="35" spans="1:6" x14ac:dyDescent="0.35">
      <c r="A35" s="26">
        <v>44751</v>
      </c>
      <c r="B35" s="28" t="s">
        <v>9</v>
      </c>
      <c r="C35" s="34" t="s">
        <v>34</v>
      </c>
      <c r="D35" s="29"/>
      <c r="E35" s="35">
        <v>550.54999999999995</v>
      </c>
      <c r="F35" s="32"/>
    </row>
    <row r="36" spans="1:6" x14ac:dyDescent="0.35">
      <c r="A36" s="26">
        <v>44751</v>
      </c>
      <c r="B36" s="28" t="s">
        <v>9</v>
      </c>
      <c r="C36" s="34" t="s">
        <v>38</v>
      </c>
      <c r="D36" s="29"/>
      <c r="E36" s="35">
        <v>41.62</v>
      </c>
      <c r="F36" s="32"/>
    </row>
    <row r="37" spans="1:6" x14ac:dyDescent="0.35">
      <c r="A37" s="26">
        <v>44751</v>
      </c>
      <c r="B37" s="28" t="s">
        <v>9</v>
      </c>
      <c r="C37" s="34" t="s">
        <v>35</v>
      </c>
      <c r="D37" s="29"/>
      <c r="E37" s="35">
        <v>24</v>
      </c>
      <c r="F37" s="32"/>
    </row>
    <row r="38" spans="1:6" x14ac:dyDescent="0.35">
      <c r="A38" s="26">
        <v>44751</v>
      </c>
      <c r="B38" s="28" t="s">
        <v>9</v>
      </c>
      <c r="C38" s="34" t="s">
        <v>36</v>
      </c>
      <c r="D38" s="29"/>
      <c r="E38" s="35">
        <v>25</v>
      </c>
      <c r="F38" s="32"/>
    </row>
    <row r="39" spans="1:6" x14ac:dyDescent="0.35">
      <c r="A39" s="26">
        <v>44760</v>
      </c>
      <c r="B39" s="28" t="s">
        <v>17</v>
      </c>
      <c r="C39" s="34" t="s">
        <v>16</v>
      </c>
      <c r="D39" s="29"/>
      <c r="E39" s="29">
        <v>15</v>
      </c>
      <c r="F39" s="32"/>
    </row>
    <row r="40" spans="1:6" x14ac:dyDescent="0.35">
      <c r="A40" s="26">
        <v>44770</v>
      </c>
      <c r="B40" s="28" t="s">
        <v>17</v>
      </c>
      <c r="C40" s="34" t="s">
        <v>18</v>
      </c>
      <c r="D40" s="29"/>
      <c r="E40" s="35">
        <v>17.53</v>
      </c>
      <c r="F40" s="32"/>
    </row>
    <row r="41" spans="1:6" x14ac:dyDescent="0.35">
      <c r="A41" s="26">
        <v>44771</v>
      </c>
      <c r="B41" s="28" t="s">
        <v>13</v>
      </c>
      <c r="C41" s="34" t="s">
        <v>15</v>
      </c>
      <c r="D41" s="29">
        <v>9.89</v>
      </c>
      <c r="E41" s="35"/>
      <c r="F41" s="32"/>
    </row>
    <row r="42" spans="1:6" x14ac:dyDescent="0.35">
      <c r="A42" s="26">
        <v>44776</v>
      </c>
      <c r="B42" s="28" t="s">
        <v>9</v>
      </c>
      <c r="C42" s="34" t="s">
        <v>42</v>
      </c>
      <c r="D42" s="29"/>
      <c r="E42" s="35"/>
      <c r="F42" s="36">
        <v>5000</v>
      </c>
    </row>
    <row r="43" spans="1:6" x14ac:dyDescent="0.35">
      <c r="A43" s="26">
        <v>44776</v>
      </c>
      <c r="B43" s="28" t="s">
        <v>9</v>
      </c>
      <c r="C43" s="28" t="s">
        <v>41</v>
      </c>
      <c r="D43" s="29"/>
      <c r="E43" s="35">
        <v>3990</v>
      </c>
      <c r="F43" s="37"/>
    </row>
    <row r="44" spans="1:6" x14ac:dyDescent="0.35">
      <c r="A44" s="26">
        <v>44781</v>
      </c>
      <c r="B44" s="28" t="s">
        <v>9</v>
      </c>
      <c r="C44" s="34" t="s">
        <v>44</v>
      </c>
      <c r="D44" s="29"/>
      <c r="E44" s="35">
        <v>102.65</v>
      </c>
      <c r="F44" s="37"/>
    </row>
    <row r="45" spans="1:6" x14ac:dyDescent="0.35">
      <c r="A45" s="26">
        <v>44781</v>
      </c>
      <c r="B45" s="28" t="s">
        <v>9</v>
      </c>
      <c r="C45" s="28" t="s">
        <v>43</v>
      </c>
      <c r="D45" s="29"/>
      <c r="E45" s="35">
        <v>86.4</v>
      </c>
      <c r="F45" s="32"/>
    </row>
    <row r="46" spans="1:6" x14ac:dyDescent="0.35">
      <c r="A46" s="26">
        <v>44785</v>
      </c>
      <c r="B46" s="28" t="s">
        <v>9</v>
      </c>
      <c r="C46" s="34" t="s">
        <v>45</v>
      </c>
      <c r="D46" s="29"/>
      <c r="E46" s="35">
        <v>95.56</v>
      </c>
      <c r="F46" s="32"/>
    </row>
    <row r="47" spans="1:6" x14ac:dyDescent="0.35">
      <c r="A47" s="26">
        <v>44789</v>
      </c>
      <c r="B47" s="28" t="s">
        <v>17</v>
      </c>
      <c r="C47" s="34" t="s">
        <v>12</v>
      </c>
      <c r="D47" s="29"/>
      <c r="E47" s="29">
        <v>109.5</v>
      </c>
      <c r="F47" s="32"/>
    </row>
    <row r="48" spans="1:6" x14ac:dyDescent="0.35">
      <c r="A48" s="26">
        <v>44789</v>
      </c>
      <c r="B48" s="28" t="s">
        <v>17</v>
      </c>
      <c r="C48" s="34" t="s">
        <v>16</v>
      </c>
      <c r="D48" s="29"/>
      <c r="E48" s="29">
        <v>8</v>
      </c>
      <c r="F48" s="32"/>
    </row>
    <row r="49" spans="1:6" x14ac:dyDescent="0.35">
      <c r="A49" s="26">
        <v>44804</v>
      </c>
      <c r="B49" s="28" t="s">
        <v>13</v>
      </c>
      <c r="C49" s="34" t="s">
        <v>15</v>
      </c>
      <c r="D49" s="29">
        <v>10.88</v>
      </c>
      <c r="E49" s="35"/>
      <c r="F49" s="32"/>
    </row>
    <row r="50" spans="1:6" x14ac:dyDescent="0.35">
      <c r="A50" s="26">
        <v>44804</v>
      </c>
      <c r="B50" s="28" t="s">
        <v>17</v>
      </c>
      <c r="C50" s="34" t="s">
        <v>18</v>
      </c>
      <c r="D50" s="29"/>
      <c r="E50" s="35">
        <v>17.53</v>
      </c>
      <c r="F50" s="32"/>
    </row>
    <row r="51" spans="1:6" x14ac:dyDescent="0.35">
      <c r="A51" s="26">
        <v>44807</v>
      </c>
      <c r="B51" s="28" t="s">
        <v>9</v>
      </c>
      <c r="C51" s="34" t="s">
        <v>39</v>
      </c>
      <c r="D51" s="29"/>
      <c r="E51" s="35">
        <v>39.4</v>
      </c>
      <c r="F51" s="32"/>
    </row>
    <row r="52" spans="1:6" x14ac:dyDescent="0.35">
      <c r="A52" s="26">
        <v>44807</v>
      </c>
      <c r="B52" s="28" t="s">
        <v>9</v>
      </c>
      <c r="C52" s="34" t="s">
        <v>40</v>
      </c>
      <c r="D52" s="29"/>
      <c r="E52" s="35">
        <v>41.62</v>
      </c>
      <c r="F52" s="32"/>
    </row>
    <row r="53" spans="1:6" x14ac:dyDescent="0.35">
      <c r="A53" s="26">
        <v>44811</v>
      </c>
      <c r="B53" s="28" t="s">
        <v>9</v>
      </c>
      <c r="C53" s="34" t="s">
        <v>47</v>
      </c>
      <c r="D53" s="29">
        <v>1067.07</v>
      </c>
      <c r="E53" s="35"/>
      <c r="F53" s="32"/>
    </row>
    <row r="54" spans="1:6" x14ac:dyDescent="0.35">
      <c r="A54" s="26">
        <v>44811</v>
      </c>
      <c r="B54" s="28" t="s">
        <v>9</v>
      </c>
      <c r="C54" s="34" t="s">
        <v>46</v>
      </c>
      <c r="D54" s="29">
        <v>792.96</v>
      </c>
      <c r="E54" s="35"/>
      <c r="F54" s="32"/>
    </row>
    <row r="55" spans="1:6" x14ac:dyDescent="0.35">
      <c r="A55" s="26">
        <v>44816</v>
      </c>
      <c r="B55" s="28" t="s">
        <v>9</v>
      </c>
      <c r="C55" s="34" t="s">
        <v>48</v>
      </c>
      <c r="D55" s="29"/>
      <c r="E55" s="35">
        <v>783.6</v>
      </c>
      <c r="F55" s="32"/>
    </row>
    <row r="56" spans="1:6" x14ac:dyDescent="0.35">
      <c r="A56" s="26">
        <v>44816</v>
      </c>
      <c r="B56" s="28" t="s">
        <v>9</v>
      </c>
      <c r="C56" s="34" t="s">
        <v>49</v>
      </c>
      <c r="D56" s="29"/>
      <c r="E56" s="35">
        <v>82.12</v>
      </c>
      <c r="F56" s="32"/>
    </row>
    <row r="57" spans="1:6" x14ac:dyDescent="0.35">
      <c r="A57" s="26">
        <v>44816</v>
      </c>
      <c r="B57" s="28" t="s">
        <v>9</v>
      </c>
      <c r="C57" s="34" t="s">
        <v>52</v>
      </c>
      <c r="D57" s="29"/>
      <c r="E57" s="35">
        <v>630.63</v>
      </c>
      <c r="F57" s="32"/>
    </row>
    <row r="58" spans="1:6" x14ac:dyDescent="0.35">
      <c r="A58" s="26">
        <v>44816</v>
      </c>
      <c r="B58" s="28" t="s">
        <v>9</v>
      </c>
      <c r="C58" s="34" t="s">
        <v>50</v>
      </c>
      <c r="D58" s="29"/>
      <c r="E58" s="35">
        <v>286.92</v>
      </c>
      <c r="F58" s="32"/>
    </row>
    <row r="59" spans="1:6" x14ac:dyDescent="0.35">
      <c r="A59" s="26">
        <v>44816</v>
      </c>
      <c r="B59" s="28" t="s">
        <v>9</v>
      </c>
      <c r="C59" s="34" t="s">
        <v>51</v>
      </c>
      <c r="D59" s="29"/>
      <c r="E59" s="35">
        <v>54.87</v>
      </c>
      <c r="F59" s="32"/>
    </row>
    <row r="60" spans="1:6" x14ac:dyDescent="0.35">
      <c r="A60" s="26">
        <v>44816</v>
      </c>
      <c r="B60" s="28" t="s">
        <v>9</v>
      </c>
      <c r="C60" s="34" t="s">
        <v>53</v>
      </c>
      <c r="D60" s="29"/>
      <c r="E60" s="35">
        <v>2400</v>
      </c>
      <c r="F60" s="32"/>
    </row>
    <row r="61" spans="1:6" x14ac:dyDescent="0.35">
      <c r="A61" s="26">
        <v>44818</v>
      </c>
      <c r="B61" s="28" t="s">
        <v>9</v>
      </c>
      <c r="C61" s="34" t="s">
        <v>54</v>
      </c>
      <c r="D61" s="29">
        <v>17500</v>
      </c>
      <c r="E61" s="35"/>
      <c r="F61" s="32"/>
    </row>
    <row r="62" spans="1:6" x14ac:dyDescent="0.35">
      <c r="A62" s="26">
        <v>44820</v>
      </c>
      <c r="B62" s="28" t="s">
        <v>17</v>
      </c>
      <c r="C62" s="34" t="s">
        <v>12</v>
      </c>
      <c r="D62" s="29"/>
      <c r="E62" s="29">
        <v>109.5</v>
      </c>
      <c r="F62" s="32"/>
    </row>
    <row r="63" spans="1:6" x14ac:dyDescent="0.35">
      <c r="A63" s="26">
        <v>44820</v>
      </c>
      <c r="B63" s="28" t="s">
        <v>17</v>
      </c>
      <c r="C63" s="34" t="s">
        <v>16</v>
      </c>
      <c r="D63" s="29"/>
      <c r="E63" s="29">
        <v>8</v>
      </c>
      <c r="F63" s="32"/>
    </row>
    <row r="64" spans="1:6" x14ac:dyDescent="0.35">
      <c r="A64" s="26">
        <v>44826</v>
      </c>
      <c r="B64" s="28" t="s">
        <v>9</v>
      </c>
      <c r="C64" s="34" t="s">
        <v>56</v>
      </c>
      <c r="D64" s="29"/>
      <c r="E64" s="29">
        <v>588</v>
      </c>
      <c r="F64" s="32"/>
    </row>
    <row r="65" spans="1:6" x14ac:dyDescent="0.35">
      <c r="A65" s="26">
        <v>44832</v>
      </c>
      <c r="B65" s="28" t="s">
        <v>17</v>
      </c>
      <c r="C65" s="34" t="s">
        <v>18</v>
      </c>
      <c r="D65" s="29"/>
      <c r="E65" s="35">
        <v>17.53</v>
      </c>
      <c r="F65" s="32"/>
    </row>
    <row r="66" spans="1:6" x14ac:dyDescent="0.35">
      <c r="A66" s="26">
        <v>44834</v>
      </c>
      <c r="B66" s="28" t="s">
        <v>9</v>
      </c>
      <c r="C66" s="34" t="s">
        <v>42</v>
      </c>
      <c r="D66" s="29"/>
      <c r="E66" s="35"/>
      <c r="F66" s="36">
        <v>5000</v>
      </c>
    </row>
    <row r="67" spans="1:6" x14ac:dyDescent="0.35">
      <c r="A67" s="26">
        <v>44834</v>
      </c>
      <c r="B67" s="28" t="s">
        <v>9</v>
      </c>
      <c r="C67" s="28" t="s">
        <v>55</v>
      </c>
      <c r="D67" s="29"/>
      <c r="E67" s="35">
        <v>2579.6</v>
      </c>
      <c r="F67" s="36"/>
    </row>
    <row r="68" spans="1:6" x14ac:dyDescent="0.35">
      <c r="A68" s="26">
        <v>44834</v>
      </c>
      <c r="B68" s="28" t="s">
        <v>13</v>
      </c>
      <c r="C68" s="34" t="s">
        <v>15</v>
      </c>
      <c r="D68" s="29">
        <v>23.92</v>
      </c>
      <c r="E68" s="35"/>
      <c r="F68" s="32"/>
    </row>
    <row r="69" spans="1:6" x14ac:dyDescent="0.35">
      <c r="A69" s="26">
        <v>44840</v>
      </c>
      <c r="B69" s="28" t="s">
        <v>9</v>
      </c>
      <c r="C69" s="34" t="s">
        <v>58</v>
      </c>
      <c r="D69" s="29"/>
      <c r="E69" s="35">
        <v>317.63</v>
      </c>
      <c r="F69" s="32"/>
    </row>
    <row r="70" spans="1:6" x14ac:dyDescent="0.35">
      <c r="A70" s="26">
        <v>44850</v>
      </c>
      <c r="B70" s="28" t="s">
        <v>17</v>
      </c>
      <c r="C70" s="34" t="s">
        <v>12</v>
      </c>
      <c r="D70" s="29"/>
      <c r="E70" s="29">
        <v>109.5</v>
      </c>
      <c r="F70" s="32"/>
    </row>
    <row r="71" spans="1:6" x14ac:dyDescent="0.35">
      <c r="A71" s="26">
        <v>44850</v>
      </c>
      <c r="B71" s="28" t="s">
        <v>17</v>
      </c>
      <c r="C71" s="34" t="s">
        <v>16</v>
      </c>
      <c r="D71" s="29"/>
      <c r="E71" s="29">
        <v>8</v>
      </c>
      <c r="F71" s="32"/>
    </row>
    <row r="72" spans="1:6" x14ac:dyDescent="0.35">
      <c r="A72" s="26">
        <v>44859</v>
      </c>
      <c r="B72" s="28" t="s">
        <v>9</v>
      </c>
      <c r="C72" s="34" t="s">
        <v>33</v>
      </c>
      <c r="D72" s="29"/>
      <c r="E72" s="35">
        <v>258.38</v>
      </c>
      <c r="F72" s="32"/>
    </row>
    <row r="73" spans="1:6" x14ac:dyDescent="0.35">
      <c r="A73" s="26">
        <v>44859</v>
      </c>
      <c r="B73" s="28" t="s">
        <v>9</v>
      </c>
      <c r="C73" s="34" t="s">
        <v>57</v>
      </c>
      <c r="D73" s="29"/>
      <c r="E73" s="29">
        <v>50</v>
      </c>
      <c r="F73" s="32"/>
    </row>
    <row r="74" spans="1:6" x14ac:dyDescent="0.35">
      <c r="A74" s="26">
        <v>44862</v>
      </c>
      <c r="B74" s="28" t="s">
        <v>17</v>
      </c>
      <c r="C74" s="34" t="s">
        <v>18</v>
      </c>
      <c r="D74" s="29"/>
      <c r="E74" s="35">
        <v>17.53</v>
      </c>
      <c r="F74" s="32"/>
    </row>
    <row r="75" spans="1:6" x14ac:dyDescent="0.35">
      <c r="A75" s="26">
        <v>44865</v>
      </c>
      <c r="B75" s="28" t="s">
        <v>13</v>
      </c>
      <c r="C75" s="34" t="s">
        <v>15</v>
      </c>
      <c r="D75" s="29">
        <v>43.06</v>
      </c>
      <c r="E75" s="29"/>
      <c r="F75" s="32"/>
    </row>
    <row r="76" spans="1:6" x14ac:dyDescent="0.35">
      <c r="A76" s="26">
        <v>44881</v>
      </c>
      <c r="B76" s="28" t="s">
        <v>17</v>
      </c>
      <c r="C76" s="34" t="s">
        <v>12</v>
      </c>
      <c r="D76" s="29"/>
      <c r="E76" s="29">
        <v>109.5</v>
      </c>
      <c r="F76" s="32"/>
    </row>
    <row r="77" spans="1:6" x14ac:dyDescent="0.35">
      <c r="A77" s="26">
        <v>44881</v>
      </c>
      <c r="B77" s="28" t="s">
        <v>17</v>
      </c>
      <c r="C77" s="34" t="s">
        <v>16</v>
      </c>
      <c r="D77" s="29"/>
      <c r="E77" s="29">
        <v>8</v>
      </c>
      <c r="F77" s="32"/>
    </row>
    <row r="78" spans="1:6" x14ac:dyDescent="0.35">
      <c r="A78" s="26">
        <v>44883</v>
      </c>
      <c r="B78" s="28" t="s">
        <v>9</v>
      </c>
      <c r="C78" s="34" t="s">
        <v>52</v>
      </c>
      <c r="D78" s="29"/>
      <c r="E78" s="29">
        <v>700.7</v>
      </c>
      <c r="F78" s="32"/>
    </row>
    <row r="79" spans="1:6" x14ac:dyDescent="0.35">
      <c r="A79" s="26">
        <v>44886</v>
      </c>
      <c r="B79" s="28" t="s">
        <v>9</v>
      </c>
      <c r="C79" s="34" t="s">
        <v>60</v>
      </c>
      <c r="D79" s="29"/>
      <c r="E79" s="29">
        <v>226</v>
      </c>
      <c r="F79" s="32"/>
    </row>
    <row r="80" spans="1:6" x14ac:dyDescent="0.35">
      <c r="A80" s="26">
        <v>44894</v>
      </c>
      <c r="B80" s="28" t="s">
        <v>17</v>
      </c>
      <c r="C80" s="34" t="s">
        <v>18</v>
      </c>
      <c r="D80" s="29"/>
      <c r="E80" s="35">
        <v>17.53</v>
      </c>
      <c r="F80" s="32"/>
    </row>
    <row r="81" spans="1:6" x14ac:dyDescent="0.35">
      <c r="A81" s="26">
        <v>44895</v>
      </c>
      <c r="B81" s="28" t="s">
        <v>13</v>
      </c>
      <c r="C81" s="34" t="s">
        <v>15</v>
      </c>
      <c r="D81" s="29">
        <v>76.02</v>
      </c>
      <c r="E81" s="29"/>
      <c r="F81" s="32"/>
    </row>
    <row r="82" spans="1:6" x14ac:dyDescent="0.35">
      <c r="A82" s="26">
        <v>44909</v>
      </c>
      <c r="B82" s="28" t="s">
        <v>9</v>
      </c>
      <c r="C82" s="34" t="s">
        <v>42</v>
      </c>
      <c r="D82" s="29"/>
      <c r="E82" s="35"/>
      <c r="F82" s="36">
        <v>5000</v>
      </c>
    </row>
    <row r="83" spans="1:6" x14ac:dyDescent="0.35">
      <c r="A83" s="26">
        <v>44911</v>
      </c>
      <c r="B83" s="28" t="s">
        <v>17</v>
      </c>
      <c r="C83" s="34" t="s">
        <v>12</v>
      </c>
      <c r="D83" s="29"/>
      <c r="E83" s="29">
        <v>109.5</v>
      </c>
      <c r="F83" s="32"/>
    </row>
    <row r="84" spans="1:6" x14ac:dyDescent="0.35">
      <c r="A84" s="26">
        <v>44911</v>
      </c>
      <c r="B84" s="28" t="s">
        <v>17</v>
      </c>
      <c r="C84" s="34" t="s">
        <v>16</v>
      </c>
      <c r="D84" s="29"/>
      <c r="E84" s="29">
        <v>8</v>
      </c>
      <c r="F84" s="32"/>
    </row>
    <row r="85" spans="1:6" x14ac:dyDescent="0.35">
      <c r="A85" s="26">
        <v>44911</v>
      </c>
      <c r="B85" s="28" t="s">
        <v>9</v>
      </c>
      <c r="C85" s="28" t="s">
        <v>59</v>
      </c>
      <c r="D85" s="29"/>
      <c r="E85" s="35">
        <v>1055</v>
      </c>
      <c r="F85" s="32"/>
    </row>
    <row r="86" spans="1:6" x14ac:dyDescent="0.35">
      <c r="A86" s="26">
        <v>44915</v>
      </c>
      <c r="B86" s="28" t="s">
        <v>9</v>
      </c>
      <c r="C86" s="34" t="s">
        <v>70</v>
      </c>
      <c r="D86" s="29"/>
      <c r="E86" s="29">
        <v>53.2</v>
      </c>
      <c r="F86" s="32"/>
    </row>
    <row r="87" spans="1:6" x14ac:dyDescent="0.35">
      <c r="A87" s="26">
        <v>44915</v>
      </c>
      <c r="B87" s="28" t="s">
        <v>9</v>
      </c>
      <c r="C87" s="34" t="s">
        <v>63</v>
      </c>
      <c r="D87" s="29"/>
      <c r="E87" s="29">
        <v>244.8</v>
      </c>
      <c r="F87" s="32"/>
    </row>
    <row r="88" spans="1:6" x14ac:dyDescent="0.35">
      <c r="A88" s="26">
        <v>44915</v>
      </c>
      <c r="B88" s="28" t="s">
        <v>9</v>
      </c>
      <c r="C88" s="34" t="s">
        <v>62</v>
      </c>
      <c r="D88" s="29"/>
      <c r="E88" s="29">
        <v>300</v>
      </c>
      <c r="F88" s="32"/>
    </row>
    <row r="89" spans="1:6" x14ac:dyDescent="0.35">
      <c r="A89" s="26">
        <v>44915</v>
      </c>
      <c r="B89" s="28" t="s">
        <v>9</v>
      </c>
      <c r="C89" s="34" t="s">
        <v>61</v>
      </c>
      <c r="D89" s="29"/>
      <c r="E89" s="29">
        <v>55.42</v>
      </c>
      <c r="F89" s="32"/>
    </row>
    <row r="90" spans="1:6" x14ac:dyDescent="0.35">
      <c r="A90" s="26">
        <v>44915</v>
      </c>
      <c r="B90" s="28" t="s">
        <v>9</v>
      </c>
      <c r="C90" s="34" t="s">
        <v>64</v>
      </c>
      <c r="D90" s="29"/>
      <c r="E90" s="29">
        <v>57.6</v>
      </c>
      <c r="F90" s="32"/>
    </row>
    <row r="91" spans="1:6" x14ac:dyDescent="0.35">
      <c r="A91" s="26">
        <v>44916</v>
      </c>
      <c r="B91" s="28" t="s">
        <v>9</v>
      </c>
      <c r="C91" s="34" t="s">
        <v>66</v>
      </c>
      <c r="D91" s="29"/>
      <c r="E91" s="29">
        <v>36</v>
      </c>
      <c r="F91" s="32"/>
    </row>
    <row r="92" spans="1:6" x14ac:dyDescent="0.35">
      <c r="A92" s="26">
        <v>44916</v>
      </c>
      <c r="B92" s="28" t="s">
        <v>9</v>
      </c>
      <c r="C92" s="34" t="s">
        <v>67</v>
      </c>
      <c r="D92" s="29"/>
      <c r="E92" s="29">
        <v>100</v>
      </c>
      <c r="F92" s="32"/>
    </row>
    <row r="93" spans="1:6" x14ac:dyDescent="0.35">
      <c r="A93" s="26">
        <v>44923</v>
      </c>
      <c r="B93" s="28" t="s">
        <v>17</v>
      </c>
      <c r="C93" s="34" t="s">
        <v>18</v>
      </c>
      <c r="D93" s="29"/>
      <c r="E93" s="35">
        <v>17.53</v>
      </c>
      <c r="F93" s="32"/>
    </row>
    <row r="94" spans="1:6" x14ac:dyDescent="0.35">
      <c r="A94" s="26">
        <v>44925</v>
      </c>
      <c r="B94" s="28" t="s">
        <v>13</v>
      </c>
      <c r="C94" s="34" t="s">
        <v>15</v>
      </c>
      <c r="D94" s="29">
        <v>85.17</v>
      </c>
      <c r="E94" s="29"/>
      <c r="F94" s="32"/>
    </row>
    <row r="95" spans="1:6" x14ac:dyDescent="0.35">
      <c r="A95" s="26">
        <v>44933</v>
      </c>
      <c r="B95" s="28" t="s">
        <v>9</v>
      </c>
      <c r="C95" s="34" t="s">
        <v>69</v>
      </c>
      <c r="D95" s="29"/>
      <c r="E95" s="29"/>
      <c r="F95" s="32"/>
    </row>
    <row r="96" spans="1:6" x14ac:dyDescent="0.35">
      <c r="A96" s="26">
        <v>44933</v>
      </c>
      <c r="B96" s="28" t="s">
        <v>9</v>
      </c>
      <c r="C96" s="34" t="s">
        <v>68</v>
      </c>
      <c r="D96" s="29"/>
      <c r="E96" s="29">
        <v>57.6</v>
      </c>
      <c r="F96" s="32"/>
    </row>
    <row r="97" spans="1:6" x14ac:dyDescent="0.35">
      <c r="A97" s="26">
        <v>44939</v>
      </c>
      <c r="B97" s="28" t="s">
        <v>9</v>
      </c>
      <c r="C97" s="34" t="s">
        <v>71</v>
      </c>
      <c r="D97" s="29"/>
      <c r="E97" s="29">
        <v>55</v>
      </c>
      <c r="F97" s="32"/>
    </row>
    <row r="98" spans="1:6" x14ac:dyDescent="0.35">
      <c r="A98" s="26">
        <v>44939</v>
      </c>
      <c r="B98" s="28" t="s">
        <v>9</v>
      </c>
      <c r="C98" s="34" t="s">
        <v>72</v>
      </c>
      <c r="D98" s="29"/>
      <c r="E98" s="29">
        <v>123.18</v>
      </c>
      <c r="F98" s="32"/>
    </row>
    <row r="99" spans="1:6" x14ac:dyDescent="0.35">
      <c r="A99" s="26">
        <v>44939</v>
      </c>
      <c r="B99" s="28" t="s">
        <v>9</v>
      </c>
      <c r="C99" s="34" t="s">
        <v>73</v>
      </c>
      <c r="D99" s="29"/>
      <c r="E99" s="29">
        <v>62.5</v>
      </c>
      <c r="F99" s="32"/>
    </row>
    <row r="100" spans="1:6" x14ac:dyDescent="0.35">
      <c r="A100" s="26">
        <v>44939</v>
      </c>
      <c r="B100" s="28" t="s">
        <v>9</v>
      </c>
      <c r="C100" s="34" t="s">
        <v>52</v>
      </c>
      <c r="D100" s="29"/>
      <c r="E100" s="29">
        <v>619.55999999999995</v>
      </c>
      <c r="F100" s="32"/>
    </row>
    <row r="101" spans="1:6" x14ac:dyDescent="0.35">
      <c r="A101" s="26">
        <v>44939</v>
      </c>
      <c r="B101" s="28" t="s">
        <v>9</v>
      </c>
      <c r="C101" s="34" t="s">
        <v>24</v>
      </c>
      <c r="D101" s="29"/>
      <c r="E101" s="29">
        <v>3</v>
      </c>
      <c r="F101" s="32"/>
    </row>
    <row r="102" spans="1:6" x14ac:dyDescent="0.35">
      <c r="A102" s="26">
        <v>44942</v>
      </c>
      <c r="B102" s="28" t="s">
        <v>17</v>
      </c>
      <c r="C102" s="34" t="s">
        <v>12</v>
      </c>
      <c r="D102" s="29"/>
      <c r="E102" s="29">
        <v>109.5</v>
      </c>
      <c r="F102" s="32"/>
    </row>
    <row r="103" spans="1:6" x14ac:dyDescent="0.35">
      <c r="A103" s="26">
        <v>44942</v>
      </c>
      <c r="B103" s="28" t="s">
        <v>17</v>
      </c>
      <c r="C103" s="34" t="s">
        <v>16</v>
      </c>
      <c r="D103" s="29"/>
      <c r="E103" s="29">
        <v>8</v>
      </c>
      <c r="F103" s="32"/>
    </row>
    <row r="104" spans="1:6" x14ac:dyDescent="0.35">
      <c r="A104" s="26">
        <v>44948</v>
      </c>
      <c r="B104" s="28" t="s">
        <v>9</v>
      </c>
      <c r="C104" s="34" t="s">
        <v>74</v>
      </c>
      <c r="D104" s="29"/>
      <c r="E104" s="29">
        <v>71.400000000000006</v>
      </c>
      <c r="F104" s="32"/>
    </row>
    <row r="105" spans="1:6" x14ac:dyDescent="0.35">
      <c r="A105" s="26">
        <v>44583</v>
      </c>
      <c r="B105" s="28" t="s">
        <v>9</v>
      </c>
      <c r="C105" s="34" t="s">
        <v>42</v>
      </c>
      <c r="D105" s="29"/>
      <c r="E105" s="35"/>
      <c r="F105" s="36">
        <v>5000</v>
      </c>
    </row>
    <row r="106" spans="1:6" x14ac:dyDescent="0.35">
      <c r="A106" s="26">
        <v>44948</v>
      </c>
      <c r="B106" s="28" t="s">
        <v>9</v>
      </c>
      <c r="C106" s="34" t="s">
        <v>75</v>
      </c>
      <c r="D106" s="29"/>
      <c r="E106" s="29">
        <v>4260</v>
      </c>
      <c r="F106" s="32"/>
    </row>
    <row r="107" spans="1:6" x14ac:dyDescent="0.35">
      <c r="A107" s="26">
        <v>44951</v>
      </c>
      <c r="B107" s="28" t="s">
        <v>9</v>
      </c>
      <c r="C107" s="34" t="s">
        <v>109</v>
      </c>
      <c r="D107" s="29"/>
      <c r="E107" s="29">
        <v>112</v>
      </c>
      <c r="F107" s="32"/>
    </row>
    <row r="108" spans="1:6" x14ac:dyDescent="0.35">
      <c r="A108" s="26">
        <v>44953</v>
      </c>
      <c r="B108" s="28" t="s">
        <v>9</v>
      </c>
      <c r="C108" s="34" t="s">
        <v>18</v>
      </c>
      <c r="D108" s="29"/>
      <c r="E108" s="35">
        <v>17.53</v>
      </c>
      <c r="F108" s="32"/>
    </row>
    <row r="109" spans="1:6" x14ac:dyDescent="0.35">
      <c r="A109" s="26">
        <v>44956</v>
      </c>
      <c r="B109" s="28" t="s">
        <v>9</v>
      </c>
      <c r="C109" s="34" t="s">
        <v>76</v>
      </c>
      <c r="D109" s="29">
        <v>3670</v>
      </c>
      <c r="E109" s="29"/>
      <c r="F109" s="32"/>
    </row>
    <row r="110" spans="1:6" x14ac:dyDescent="0.35">
      <c r="A110" s="26">
        <v>44957</v>
      </c>
      <c r="B110" s="28" t="s">
        <v>13</v>
      </c>
      <c r="C110" s="34" t="s">
        <v>15</v>
      </c>
      <c r="D110" s="29">
        <v>88.4</v>
      </c>
      <c r="E110" s="29" t="s">
        <v>93</v>
      </c>
      <c r="F110" s="32"/>
    </row>
    <row r="111" spans="1:6" x14ac:dyDescent="0.35">
      <c r="A111" s="26">
        <v>44961</v>
      </c>
      <c r="B111" s="28" t="s">
        <v>9</v>
      </c>
      <c r="C111" s="34" t="s">
        <v>94</v>
      </c>
      <c r="D111" s="29"/>
      <c r="E111" s="29">
        <v>55.42</v>
      </c>
      <c r="F111" s="32"/>
    </row>
    <row r="112" spans="1:6" x14ac:dyDescent="0.35">
      <c r="A112" s="26">
        <v>44961</v>
      </c>
      <c r="B112" s="28" t="s">
        <v>9</v>
      </c>
      <c r="C112" s="34" t="s">
        <v>77</v>
      </c>
      <c r="D112" s="29"/>
      <c r="E112" s="29">
        <v>471.01</v>
      </c>
      <c r="F112" s="32"/>
    </row>
    <row r="113" spans="1:6" x14ac:dyDescent="0.35">
      <c r="A113" s="26">
        <v>44961</v>
      </c>
      <c r="B113" s="28" t="s">
        <v>9</v>
      </c>
      <c r="C113" s="34" t="s">
        <v>71</v>
      </c>
      <c r="D113" s="29"/>
      <c r="E113" s="29">
        <v>61</v>
      </c>
      <c r="F113" s="32"/>
    </row>
    <row r="114" spans="1:6" x14ac:dyDescent="0.35">
      <c r="A114" s="26">
        <v>44961</v>
      </c>
      <c r="B114" s="28" t="s">
        <v>9</v>
      </c>
      <c r="C114" s="34" t="s">
        <v>83</v>
      </c>
      <c r="D114" s="29"/>
      <c r="E114" s="29">
        <v>260</v>
      </c>
      <c r="F114" s="32"/>
    </row>
    <row r="115" spans="1:6" x14ac:dyDescent="0.35">
      <c r="A115" s="26">
        <v>44972</v>
      </c>
      <c r="B115" s="28" t="s">
        <v>9</v>
      </c>
      <c r="C115" s="34" t="s">
        <v>78</v>
      </c>
      <c r="D115" s="29"/>
      <c r="E115" s="29">
        <v>228</v>
      </c>
      <c r="F115" s="32"/>
    </row>
    <row r="116" spans="1:6" x14ac:dyDescent="0.35">
      <c r="A116" s="26">
        <v>44609</v>
      </c>
      <c r="B116" s="28" t="s">
        <v>17</v>
      </c>
      <c r="C116" s="34" t="s">
        <v>12</v>
      </c>
      <c r="D116" s="29"/>
      <c r="E116" s="29">
        <v>249.5</v>
      </c>
      <c r="F116" s="32"/>
    </row>
    <row r="117" spans="1:6" x14ac:dyDescent="0.35">
      <c r="A117" s="26">
        <v>44609</v>
      </c>
      <c r="B117" s="28" t="s">
        <v>17</v>
      </c>
      <c r="C117" s="34" t="s">
        <v>16</v>
      </c>
      <c r="D117" s="29"/>
      <c r="E117" s="29">
        <v>30</v>
      </c>
      <c r="F117" s="32"/>
    </row>
    <row r="118" spans="1:6" x14ac:dyDescent="0.35">
      <c r="A118" s="26">
        <v>44612</v>
      </c>
      <c r="B118" s="28" t="s">
        <v>9</v>
      </c>
      <c r="C118" s="34" t="s">
        <v>79</v>
      </c>
      <c r="D118" s="29"/>
      <c r="E118" s="29">
        <v>1010</v>
      </c>
      <c r="F118" s="32"/>
    </row>
    <row r="119" spans="1:6" x14ac:dyDescent="0.35">
      <c r="A119" s="26">
        <v>44979</v>
      </c>
      <c r="B119" s="28" t="s">
        <v>9</v>
      </c>
      <c r="C119" s="34" t="s">
        <v>42</v>
      </c>
      <c r="D119" s="29"/>
      <c r="E119" s="35"/>
      <c r="F119" s="36">
        <v>5000</v>
      </c>
    </row>
    <row r="120" spans="1:6" x14ac:dyDescent="0.35">
      <c r="A120" s="26">
        <v>44979</v>
      </c>
      <c r="B120" s="28" t="s">
        <v>9</v>
      </c>
      <c r="C120" s="34" t="s">
        <v>86</v>
      </c>
      <c r="D120" s="29"/>
      <c r="E120" s="35">
        <v>2722</v>
      </c>
      <c r="F120" s="36"/>
    </row>
    <row r="121" spans="1:6" x14ac:dyDescent="0.35">
      <c r="A121" s="26">
        <v>44979</v>
      </c>
      <c r="B121" s="28" t="s">
        <v>9</v>
      </c>
      <c r="C121" s="34" t="s">
        <v>80</v>
      </c>
      <c r="D121" s="29"/>
      <c r="E121" s="35">
        <v>50</v>
      </c>
      <c r="F121" s="36"/>
    </row>
    <row r="122" spans="1:6" x14ac:dyDescent="0.35">
      <c r="A122" s="26">
        <v>44979</v>
      </c>
      <c r="B122" s="28" t="s">
        <v>9</v>
      </c>
      <c r="C122" s="34" t="s">
        <v>81</v>
      </c>
      <c r="D122" s="29"/>
      <c r="E122" s="35">
        <v>2130</v>
      </c>
      <c r="F122" s="36"/>
    </row>
    <row r="123" spans="1:6" x14ac:dyDescent="0.35">
      <c r="A123" s="26">
        <v>44979</v>
      </c>
      <c r="B123" s="28" t="s">
        <v>9</v>
      </c>
      <c r="C123" s="34" t="s">
        <v>82</v>
      </c>
      <c r="D123" s="29"/>
      <c r="E123" s="35">
        <v>260</v>
      </c>
      <c r="F123" s="36"/>
    </row>
    <row r="124" spans="1:6" x14ac:dyDescent="0.35">
      <c r="A124" s="26">
        <v>44979</v>
      </c>
      <c r="B124" s="28" t="s">
        <v>9</v>
      </c>
      <c r="C124" s="34" t="s">
        <v>84</v>
      </c>
      <c r="D124" s="29">
        <v>1848</v>
      </c>
      <c r="E124" s="35"/>
      <c r="F124" s="36"/>
    </row>
    <row r="125" spans="1:6" x14ac:dyDescent="0.35">
      <c r="A125" s="26">
        <v>44980</v>
      </c>
      <c r="B125" s="28" t="s">
        <v>9</v>
      </c>
      <c r="C125" s="34" t="s">
        <v>85</v>
      </c>
      <c r="D125" s="29"/>
      <c r="E125" s="35">
        <v>50</v>
      </c>
      <c r="F125" s="36"/>
    </row>
    <row r="126" spans="1:6" x14ac:dyDescent="0.35">
      <c r="A126" s="26">
        <v>44981</v>
      </c>
      <c r="B126" s="28" t="s">
        <v>9</v>
      </c>
      <c r="C126" s="28" t="s">
        <v>90</v>
      </c>
      <c r="D126" s="29"/>
      <c r="E126" s="35">
        <v>1000</v>
      </c>
      <c r="F126" s="36"/>
    </row>
    <row r="127" spans="1:6" x14ac:dyDescent="0.35">
      <c r="A127" s="26">
        <v>44985</v>
      </c>
      <c r="B127" s="28" t="s">
        <v>13</v>
      </c>
      <c r="C127" s="34" t="s">
        <v>15</v>
      </c>
      <c r="D127" s="29">
        <v>83.66</v>
      </c>
      <c r="E127" s="35"/>
      <c r="F127" s="36"/>
    </row>
    <row r="128" spans="1:6" x14ac:dyDescent="0.35">
      <c r="A128" s="26">
        <v>44986</v>
      </c>
      <c r="B128" s="28" t="s">
        <v>9</v>
      </c>
      <c r="C128" s="34" t="s">
        <v>18</v>
      </c>
      <c r="D128" s="29"/>
      <c r="E128" s="35">
        <v>17.53</v>
      </c>
      <c r="F128" s="36"/>
    </row>
    <row r="129" spans="1:6" x14ac:dyDescent="0.35">
      <c r="A129" s="26">
        <v>44988</v>
      </c>
      <c r="B129" s="28" t="s">
        <v>9</v>
      </c>
      <c r="C129" s="34" t="s">
        <v>89</v>
      </c>
      <c r="D129" s="29"/>
      <c r="E129" s="35">
        <v>50</v>
      </c>
      <c r="F129" s="36"/>
    </row>
    <row r="130" spans="1:6" x14ac:dyDescent="0.35">
      <c r="A130" s="26">
        <v>44988</v>
      </c>
      <c r="B130" s="28" t="s">
        <v>9</v>
      </c>
      <c r="C130" s="34" t="s">
        <v>87</v>
      </c>
      <c r="D130" s="29"/>
      <c r="E130" s="35">
        <v>57.6</v>
      </c>
      <c r="F130" s="36"/>
    </row>
    <row r="131" spans="1:6" x14ac:dyDescent="0.35">
      <c r="A131" s="26">
        <v>44988</v>
      </c>
      <c r="B131" s="28" t="s">
        <v>9</v>
      </c>
      <c r="C131" s="28" t="s">
        <v>88</v>
      </c>
      <c r="D131" s="29"/>
      <c r="E131" s="35">
        <v>1300</v>
      </c>
      <c r="F131" s="36"/>
    </row>
    <row r="132" spans="1:6" x14ac:dyDescent="0.35">
      <c r="A132" s="26">
        <v>44989</v>
      </c>
      <c r="B132" s="28" t="s">
        <v>9</v>
      </c>
      <c r="C132" s="28" t="s">
        <v>91</v>
      </c>
      <c r="D132" s="29"/>
      <c r="E132" s="35">
        <v>1003.2</v>
      </c>
      <c r="F132" s="36"/>
    </row>
    <row r="133" spans="1:6" x14ac:dyDescent="0.35">
      <c r="A133" s="26">
        <v>44989</v>
      </c>
      <c r="B133" s="28" t="s">
        <v>9</v>
      </c>
      <c r="C133" s="28" t="s">
        <v>92</v>
      </c>
      <c r="D133" s="29"/>
      <c r="E133" s="35">
        <v>4704</v>
      </c>
      <c r="F133" s="36"/>
    </row>
    <row r="134" spans="1:6" x14ac:dyDescent="0.35">
      <c r="A134" s="26">
        <v>44991</v>
      </c>
      <c r="B134" s="28" t="s">
        <v>9</v>
      </c>
      <c r="C134" s="34" t="s">
        <v>12</v>
      </c>
      <c r="D134" s="29"/>
      <c r="E134" s="35">
        <v>101.46</v>
      </c>
      <c r="F134" s="36"/>
    </row>
    <row r="135" spans="1:6" x14ac:dyDescent="0.35">
      <c r="A135" s="26">
        <v>44991</v>
      </c>
      <c r="B135" s="28" t="s">
        <v>9</v>
      </c>
      <c r="C135" s="28" t="s">
        <v>69</v>
      </c>
      <c r="D135" s="29"/>
      <c r="E135" s="35">
        <v>53.2</v>
      </c>
      <c r="F135" s="36"/>
    </row>
    <row r="136" spans="1:6" x14ac:dyDescent="0.35">
      <c r="A136" s="26">
        <v>44991</v>
      </c>
      <c r="B136" s="28" t="s">
        <v>9</v>
      </c>
      <c r="C136" s="28" t="s">
        <v>97</v>
      </c>
      <c r="D136" s="29"/>
      <c r="E136" s="35">
        <v>55.42</v>
      </c>
      <c r="F136" s="36"/>
    </row>
    <row r="137" spans="1:6" x14ac:dyDescent="0.35">
      <c r="A137" s="26">
        <v>44993</v>
      </c>
      <c r="B137" s="28" t="s">
        <v>9</v>
      </c>
      <c r="C137" s="28" t="s">
        <v>95</v>
      </c>
      <c r="D137" s="29">
        <v>1067.08</v>
      </c>
      <c r="E137" s="35"/>
      <c r="F137" s="36"/>
    </row>
    <row r="138" spans="1:6" x14ac:dyDescent="0.35">
      <c r="A138" s="26">
        <v>44993</v>
      </c>
      <c r="B138" s="28" t="s">
        <v>9</v>
      </c>
      <c r="C138" s="28" t="s">
        <v>96</v>
      </c>
      <c r="D138" s="29">
        <v>645</v>
      </c>
      <c r="E138" s="35"/>
      <c r="F138" s="36"/>
    </row>
    <row r="139" spans="1:6" x14ac:dyDescent="0.35">
      <c r="A139" s="26">
        <v>44998</v>
      </c>
      <c r="B139" s="28" t="s">
        <v>9</v>
      </c>
      <c r="C139" s="28" t="s">
        <v>98</v>
      </c>
      <c r="D139" s="29"/>
      <c r="E139" s="35">
        <v>2484</v>
      </c>
      <c r="F139" s="36"/>
    </row>
    <row r="140" spans="1:6" x14ac:dyDescent="0.35">
      <c r="A140" s="26">
        <v>45001</v>
      </c>
      <c r="B140" s="28" t="s">
        <v>17</v>
      </c>
      <c r="C140" s="34" t="s">
        <v>12</v>
      </c>
      <c r="D140" s="29"/>
      <c r="E140" s="35">
        <v>144.5</v>
      </c>
      <c r="F140" s="36"/>
    </row>
    <row r="141" spans="1:6" x14ac:dyDescent="0.35">
      <c r="A141" s="26">
        <v>45001</v>
      </c>
      <c r="B141" s="28" t="s">
        <v>17</v>
      </c>
      <c r="C141" s="34" t="s">
        <v>16</v>
      </c>
      <c r="D141" s="29"/>
      <c r="E141" s="35">
        <v>30</v>
      </c>
      <c r="F141" s="36"/>
    </row>
    <row r="142" spans="1:6" x14ac:dyDescent="0.35">
      <c r="A142" s="26">
        <v>45001</v>
      </c>
      <c r="B142" s="28" t="s">
        <v>17</v>
      </c>
      <c r="C142" s="28" t="s">
        <v>99</v>
      </c>
      <c r="D142" s="29"/>
      <c r="E142" s="35">
        <v>35</v>
      </c>
      <c r="F142" s="36"/>
    </row>
    <row r="143" spans="1:6" x14ac:dyDescent="0.35">
      <c r="A143" s="26">
        <v>45005</v>
      </c>
      <c r="B143" s="28" t="s">
        <v>9</v>
      </c>
      <c r="C143" s="34" t="s">
        <v>52</v>
      </c>
      <c r="D143" s="29"/>
      <c r="E143" s="35">
        <v>702.78</v>
      </c>
      <c r="F143" s="36"/>
    </row>
    <row r="144" spans="1:6" x14ac:dyDescent="0.35">
      <c r="A144" s="26">
        <v>45008</v>
      </c>
      <c r="B144" s="28" t="s">
        <v>9</v>
      </c>
      <c r="C144" s="34" t="s">
        <v>42</v>
      </c>
      <c r="D144" s="29"/>
      <c r="E144" s="35"/>
      <c r="F144" s="36">
        <v>5000</v>
      </c>
    </row>
    <row r="145" spans="1:6" x14ac:dyDescent="0.35">
      <c r="A145" s="26">
        <v>45008</v>
      </c>
      <c r="B145" s="28" t="s">
        <v>9</v>
      </c>
      <c r="C145" s="34" t="s">
        <v>100</v>
      </c>
      <c r="D145" s="29"/>
      <c r="E145" s="35">
        <v>6600</v>
      </c>
      <c r="F145" s="36"/>
    </row>
    <row r="146" spans="1:6" x14ac:dyDescent="0.35">
      <c r="A146" s="26">
        <v>45008</v>
      </c>
      <c r="B146" s="28" t="s">
        <v>9</v>
      </c>
      <c r="C146" s="34" t="s">
        <v>42</v>
      </c>
      <c r="D146" s="29"/>
      <c r="E146" s="35"/>
      <c r="F146" s="36">
        <v>90000</v>
      </c>
    </row>
    <row r="147" spans="1:6" x14ac:dyDescent="0.35">
      <c r="A147" s="26">
        <v>45010</v>
      </c>
      <c r="B147" s="28" t="s">
        <v>9</v>
      </c>
      <c r="C147" s="34" t="s">
        <v>101</v>
      </c>
      <c r="D147" s="29"/>
      <c r="E147" s="35">
        <v>276</v>
      </c>
      <c r="F147" s="36"/>
    </row>
    <row r="148" spans="1:6" x14ac:dyDescent="0.35">
      <c r="A148" s="26">
        <v>45010</v>
      </c>
      <c r="B148" s="28" t="s">
        <v>9</v>
      </c>
      <c r="C148" s="34" t="s">
        <v>102</v>
      </c>
      <c r="D148" s="29"/>
      <c r="E148" s="35">
        <v>45</v>
      </c>
      <c r="F148" s="36"/>
    </row>
    <row r="149" spans="1:6" x14ac:dyDescent="0.35">
      <c r="A149" s="26">
        <v>45014</v>
      </c>
      <c r="B149" s="28" t="s">
        <v>17</v>
      </c>
      <c r="C149" s="34" t="s">
        <v>18</v>
      </c>
      <c r="D149" s="29"/>
      <c r="E149" s="35">
        <v>17.53</v>
      </c>
      <c r="F149" s="36"/>
    </row>
    <row r="150" spans="1:6" x14ac:dyDescent="0.35">
      <c r="A150" s="26">
        <v>45014</v>
      </c>
      <c r="B150" s="28" t="s">
        <v>9</v>
      </c>
      <c r="C150" s="34" t="s">
        <v>103</v>
      </c>
      <c r="D150" s="29"/>
      <c r="E150" s="35">
        <v>120</v>
      </c>
      <c r="F150" s="36"/>
    </row>
    <row r="151" spans="1:6" x14ac:dyDescent="0.35">
      <c r="A151" s="26">
        <v>45015</v>
      </c>
      <c r="B151" s="28" t="s">
        <v>9</v>
      </c>
      <c r="C151" s="34" t="s">
        <v>104</v>
      </c>
      <c r="D151" s="29">
        <v>3395.41</v>
      </c>
      <c r="E151" s="35"/>
      <c r="F151" s="36"/>
    </row>
    <row r="152" spans="1:6" x14ac:dyDescent="0.35">
      <c r="A152" s="26">
        <v>45015</v>
      </c>
      <c r="B152" s="28" t="s">
        <v>9</v>
      </c>
      <c r="C152" s="34" t="s">
        <v>105</v>
      </c>
      <c r="D152" s="29">
        <v>477</v>
      </c>
      <c r="E152" s="35"/>
      <c r="F152" s="36"/>
    </row>
    <row r="153" spans="1:6" x14ac:dyDescent="0.35">
      <c r="A153" s="26">
        <v>45015</v>
      </c>
      <c r="B153" s="28" t="s">
        <v>9</v>
      </c>
      <c r="C153" s="34" t="s">
        <v>106</v>
      </c>
      <c r="D153" s="29"/>
      <c r="E153" s="35">
        <v>44796.66</v>
      </c>
      <c r="F153" s="36"/>
    </row>
    <row r="154" spans="1:6" x14ac:dyDescent="0.35">
      <c r="A154" s="26">
        <v>45015</v>
      </c>
      <c r="B154" s="28" t="s">
        <v>9</v>
      </c>
      <c r="C154" s="34" t="s">
        <v>107</v>
      </c>
      <c r="D154" s="29"/>
      <c r="E154" s="35">
        <v>1728</v>
      </c>
      <c r="F154" s="36"/>
    </row>
    <row r="155" spans="1:6" x14ac:dyDescent="0.35">
      <c r="A155" s="26">
        <v>45016</v>
      </c>
      <c r="B155" s="28" t="s">
        <v>13</v>
      </c>
      <c r="C155" s="34" t="s">
        <v>15</v>
      </c>
      <c r="D155" s="29">
        <v>81.400000000000006</v>
      </c>
      <c r="E155" s="35"/>
      <c r="F155" s="36"/>
    </row>
    <row r="156" spans="1:6" x14ac:dyDescent="0.35">
      <c r="A156" s="26">
        <v>45016</v>
      </c>
      <c r="B156" s="28" t="s">
        <v>9</v>
      </c>
      <c r="C156" s="34" t="s">
        <v>110</v>
      </c>
      <c r="D156" s="29"/>
      <c r="E156" s="35">
        <v>31302.720000000001</v>
      </c>
      <c r="F156" s="36"/>
    </row>
    <row r="157" spans="1:6" x14ac:dyDescent="0.35">
      <c r="A157" s="26">
        <v>45016</v>
      </c>
      <c r="B157" s="28" t="s">
        <v>9</v>
      </c>
      <c r="C157" s="28" t="s">
        <v>108</v>
      </c>
      <c r="D157" s="29"/>
      <c r="E157" s="35">
        <v>1040</v>
      </c>
      <c r="F157" s="36"/>
    </row>
    <row r="158" spans="1:6" ht="18" thickBot="1" x14ac:dyDescent="0.4">
      <c r="A158" s="28"/>
      <c r="B158" s="38"/>
      <c r="C158" s="39" t="s">
        <v>11</v>
      </c>
      <c r="D158" s="40">
        <f>SUBTOTAL(109,D2:D157)</f>
        <v>181344.09000000003</v>
      </c>
      <c r="E158" s="40">
        <f>SUBTOTAL(109,E2:E157)</f>
        <v>136435.39999999997</v>
      </c>
      <c r="F158" s="41">
        <f>SUM(D158-E158)</f>
        <v>44908.690000000061</v>
      </c>
    </row>
    <row r="159" spans="1:6" ht="18" thickTop="1" x14ac:dyDescent="0.35">
      <c r="A159" s="28"/>
      <c r="B159" s="38"/>
      <c r="C159" s="42"/>
      <c r="D159" s="29"/>
      <c r="E159" s="29"/>
      <c r="F159" s="29"/>
    </row>
    <row r="160" spans="1:6" x14ac:dyDescent="0.35">
      <c r="A160" s="26"/>
      <c r="B160" s="38"/>
      <c r="C160" s="43"/>
      <c r="D160" s="44"/>
      <c r="E160" s="29"/>
      <c r="F160" s="37"/>
    </row>
    <row r="161" spans="1:6" x14ac:dyDescent="0.35">
      <c r="A161" s="26"/>
      <c r="B161" s="38"/>
      <c r="C161" s="45"/>
      <c r="D161" s="29"/>
      <c r="E161" s="29"/>
      <c r="F161" s="37"/>
    </row>
    <row r="162" spans="1:6" x14ac:dyDescent="0.35">
      <c r="A162" s="26"/>
      <c r="B162" s="38"/>
      <c r="C162" s="46"/>
      <c r="D162" s="29"/>
      <c r="E162" s="29"/>
      <c r="F162" s="37"/>
    </row>
    <row r="163" spans="1:6" x14ac:dyDescent="0.35">
      <c r="A163" s="26"/>
      <c r="B163" s="38"/>
      <c r="C163" s="47"/>
      <c r="D163" s="35"/>
      <c r="E163" s="29"/>
      <c r="F163" s="37"/>
    </row>
    <row r="164" spans="1:6" x14ac:dyDescent="0.35">
      <c r="A164" s="28"/>
      <c r="B164" s="28"/>
      <c r="C164" s="47"/>
      <c r="D164" s="35"/>
      <c r="E164" s="29"/>
      <c r="F164" s="37"/>
    </row>
    <row r="165" spans="1:6" x14ac:dyDescent="0.35">
      <c r="A165" s="28"/>
      <c r="B165" s="28"/>
      <c r="C165" s="42"/>
      <c r="D165" s="29"/>
      <c r="E165" s="29"/>
      <c r="F165" s="37"/>
    </row>
    <row r="166" spans="1:6" x14ac:dyDescent="0.35">
      <c r="A166" s="28"/>
      <c r="B166" s="28"/>
      <c r="C166" s="43" t="s">
        <v>111</v>
      </c>
      <c r="D166" s="48">
        <v>45016</v>
      </c>
      <c r="E166" s="29"/>
      <c r="F166" s="37"/>
    </row>
    <row r="167" spans="1:6" x14ac:dyDescent="0.35">
      <c r="A167" s="28"/>
      <c r="B167" s="28"/>
      <c r="C167" s="45" t="s">
        <v>112</v>
      </c>
      <c r="D167" s="29">
        <v>22536.880000000001</v>
      </c>
      <c r="E167" s="29"/>
      <c r="F167" s="37"/>
    </row>
    <row r="168" spans="1:6" x14ac:dyDescent="0.35">
      <c r="A168" s="28"/>
      <c r="B168" s="28"/>
      <c r="C168" s="49" t="s">
        <v>113</v>
      </c>
      <c r="D168" s="29">
        <v>46427.65</v>
      </c>
      <c r="E168" s="29"/>
      <c r="F168" s="37"/>
    </row>
    <row r="169" spans="1:6" ht="18" thickBot="1" x14ac:dyDescent="0.4">
      <c r="A169" s="28"/>
      <c r="B169" s="28"/>
      <c r="C169" s="47" t="s">
        <v>114</v>
      </c>
      <c r="D169" s="50">
        <v>7246.88</v>
      </c>
      <c r="E169" s="29" t="s">
        <v>8</v>
      </c>
      <c r="F169" s="37">
        <f>SUM(D167:D169)</f>
        <v>76211.41</v>
      </c>
    </row>
    <row r="170" spans="1:6" x14ac:dyDescent="0.35">
      <c r="A170" s="28"/>
      <c r="B170" s="28"/>
      <c r="C170" s="42" t="s">
        <v>115</v>
      </c>
      <c r="D170" s="29"/>
      <c r="E170" s="29"/>
      <c r="F170" s="37">
        <v>31302.720000000001</v>
      </c>
    </row>
    <row r="171" spans="1:6" ht="18" thickBot="1" x14ac:dyDescent="0.4">
      <c r="A171" s="28"/>
      <c r="B171" s="28"/>
      <c r="C171" s="43" t="s">
        <v>116</v>
      </c>
      <c r="D171" s="29"/>
      <c r="E171" s="29"/>
      <c r="F171" s="51">
        <f>F169-F170</f>
        <v>44908.69</v>
      </c>
    </row>
    <row r="172" spans="1:6" ht="18" thickTop="1" x14ac:dyDescent="0.35">
      <c r="A172" s="7"/>
      <c r="B172" s="7"/>
      <c r="E172" s="9"/>
      <c r="F172" s="20"/>
    </row>
  </sheetData>
  <pageMargins left="0.70866141732283472" right="0.70866141732283472" top="0.74803149606299213" bottom="0.74803149606299213" header="0.31496062992125984" footer="0.31496062992125984"/>
  <pageSetup paperSize="9" scale="52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DEF88-769D-4274-9B50-9F62E0254047}">
  <dimension ref="A1:F17"/>
  <sheetViews>
    <sheetView zoomScaleNormal="100" zoomScaleSheetLayoutView="100" workbookViewId="0">
      <selection activeCell="B3" sqref="B3"/>
    </sheetView>
  </sheetViews>
  <sheetFormatPr defaultRowHeight="14.5" x14ac:dyDescent="0.35"/>
  <cols>
    <col min="1" max="1" width="14.1796875" bestFit="1" customWidth="1"/>
    <col min="2" max="2" width="12.6328125" customWidth="1"/>
    <col min="3" max="3" width="59.90625" customWidth="1"/>
    <col min="4" max="5" width="15.6328125" customWidth="1"/>
    <col min="6" max="6" width="17.6328125" customWidth="1"/>
  </cols>
  <sheetData>
    <row r="1" spans="1:6" ht="36" x14ac:dyDescent="0.4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5" t="s">
        <v>10</v>
      </c>
    </row>
    <row r="2" spans="1:6" ht="18" x14ac:dyDescent="0.4">
      <c r="A2" s="6">
        <v>44693</v>
      </c>
      <c r="B2" s="7" t="s">
        <v>9</v>
      </c>
      <c r="C2" s="8" t="s">
        <v>23</v>
      </c>
      <c r="D2" s="9"/>
      <c r="E2" s="9">
        <v>630.63</v>
      </c>
      <c r="F2" s="10"/>
    </row>
    <row r="3" spans="1:6" ht="18" x14ac:dyDescent="0.4">
      <c r="A3" s="6">
        <v>44751</v>
      </c>
      <c r="B3" s="7" t="s">
        <v>9</v>
      </c>
      <c r="C3" s="8" t="s">
        <v>34</v>
      </c>
      <c r="D3" s="9"/>
      <c r="E3" s="11">
        <v>550.54999999999995</v>
      </c>
      <c r="F3" s="10"/>
    </row>
    <row r="4" spans="1:6" ht="18" x14ac:dyDescent="0.4">
      <c r="A4" s="6">
        <v>44816</v>
      </c>
      <c r="B4" s="7" t="s">
        <v>9</v>
      </c>
      <c r="C4" s="8" t="s">
        <v>52</v>
      </c>
      <c r="D4" s="9"/>
      <c r="E4" s="11">
        <v>630.63</v>
      </c>
      <c r="F4" s="10"/>
    </row>
    <row r="5" spans="1:6" ht="18" x14ac:dyDescent="0.4">
      <c r="A5" s="6">
        <v>44883</v>
      </c>
      <c r="B5" s="7" t="s">
        <v>9</v>
      </c>
      <c r="C5" s="8" t="s">
        <v>52</v>
      </c>
      <c r="D5" s="9"/>
      <c r="E5" s="9">
        <v>700.7</v>
      </c>
      <c r="F5" s="10"/>
    </row>
    <row r="6" spans="1:6" ht="18" x14ac:dyDescent="0.4">
      <c r="A6" s="6">
        <v>44886</v>
      </c>
      <c r="B6" s="7" t="s">
        <v>9</v>
      </c>
      <c r="C6" s="8" t="s">
        <v>60</v>
      </c>
      <c r="D6" s="9"/>
      <c r="E6" s="9">
        <v>226</v>
      </c>
      <c r="F6" s="10"/>
    </row>
    <row r="7" spans="1:6" ht="18" x14ac:dyDescent="0.4">
      <c r="A7" s="6">
        <v>44939</v>
      </c>
      <c r="B7" s="7" t="s">
        <v>9</v>
      </c>
      <c r="C7" s="8" t="s">
        <v>52</v>
      </c>
      <c r="D7" s="9"/>
      <c r="E7" s="9">
        <v>619.55999999999995</v>
      </c>
      <c r="F7" s="10"/>
    </row>
    <row r="8" spans="1:6" ht="17.5" x14ac:dyDescent="0.35">
      <c r="A8" s="6">
        <v>45005</v>
      </c>
      <c r="B8" s="7" t="s">
        <v>9</v>
      </c>
      <c r="C8" s="8" t="s">
        <v>52</v>
      </c>
      <c r="D8" s="9"/>
      <c r="E8" s="11">
        <v>702.78</v>
      </c>
      <c r="F8" s="12"/>
    </row>
    <row r="9" spans="1:6" ht="18.5" thickBot="1" x14ac:dyDescent="0.45">
      <c r="A9" s="7"/>
      <c r="B9" s="13"/>
      <c r="C9" s="14" t="s">
        <v>11</v>
      </c>
      <c r="D9" s="15"/>
      <c r="E9" s="15">
        <f>SUBTOTAL(109,E2:E8)</f>
        <v>4060.8500000000004</v>
      </c>
      <c r="F9" s="16"/>
    </row>
    <row r="10" spans="1:6" ht="18" thickTop="1" x14ac:dyDescent="0.35">
      <c r="A10" s="7"/>
      <c r="B10" s="13"/>
      <c r="C10" s="17"/>
      <c r="D10" s="9"/>
      <c r="E10" s="9"/>
      <c r="F10" s="9"/>
    </row>
    <row r="11" spans="1:6" ht="18" x14ac:dyDescent="0.4">
      <c r="A11" s="6"/>
      <c r="B11" s="13"/>
      <c r="C11" s="18"/>
      <c r="D11" s="19"/>
      <c r="E11" s="9"/>
      <c r="F11" s="20"/>
    </row>
    <row r="12" spans="1:6" ht="17.5" x14ac:dyDescent="0.35">
      <c r="A12" s="6"/>
      <c r="B12" s="13"/>
      <c r="C12" s="21"/>
      <c r="D12" s="9"/>
      <c r="E12" s="9"/>
      <c r="F12" s="20"/>
    </row>
    <row r="13" spans="1:6" ht="17.5" x14ac:dyDescent="0.35">
      <c r="A13" s="6"/>
      <c r="B13" s="13"/>
      <c r="C13" s="22"/>
      <c r="D13" s="9"/>
      <c r="E13" s="9"/>
      <c r="F13" s="20"/>
    </row>
    <row r="14" spans="1:6" ht="17.5" x14ac:dyDescent="0.35">
      <c r="A14" s="6"/>
      <c r="B14" s="13"/>
      <c r="C14" s="23"/>
      <c r="D14" s="11"/>
      <c r="E14" s="9"/>
      <c r="F14" s="20"/>
    </row>
    <row r="15" spans="1:6" ht="17.5" x14ac:dyDescent="0.35">
      <c r="A15" s="7"/>
      <c r="B15" s="7"/>
      <c r="C15" s="23"/>
      <c r="D15" s="11"/>
      <c r="E15" s="9"/>
      <c r="F15" s="20"/>
    </row>
    <row r="16" spans="1:6" ht="17.5" x14ac:dyDescent="0.35">
      <c r="A16" s="7"/>
      <c r="B16" s="7"/>
      <c r="C16" s="17"/>
      <c r="D16" s="9"/>
      <c r="E16" s="9"/>
      <c r="F16" s="20"/>
    </row>
    <row r="17" spans="1:6" x14ac:dyDescent="0.35">
      <c r="A17" s="1"/>
      <c r="B17" s="1"/>
      <c r="E17" s="2"/>
      <c r="F17" s="3"/>
    </row>
  </sheetData>
  <pageMargins left="0.70866141732283472" right="0.70866141732283472" top="0.74803149606299213" bottom="0.74803149606299213" header="0.31496062992125984" footer="0.31496062992125984"/>
  <pageSetup paperSize="9" scale="52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9272D-7098-4D8E-B947-82F093A8F792}">
  <dimension ref="A1:F87"/>
  <sheetViews>
    <sheetView view="pageBreakPreview" topLeftCell="A7" zoomScaleNormal="100" zoomScaleSheetLayoutView="100" workbookViewId="0">
      <selection activeCell="B30" sqref="B30"/>
    </sheetView>
  </sheetViews>
  <sheetFormatPr defaultColWidth="8.90625" defaultRowHeight="17.5" x14ac:dyDescent="0.35"/>
  <cols>
    <col min="1" max="1" width="14.1796875" style="17" bestFit="1" customWidth="1"/>
    <col min="2" max="2" width="51.81640625" style="17" bestFit="1" customWidth="1"/>
    <col min="3" max="3" width="21.6328125" style="17" customWidth="1"/>
    <col min="4" max="4" width="19.08984375" style="17" bestFit="1" customWidth="1"/>
    <col min="5" max="5" width="25.1796875" style="17" bestFit="1" customWidth="1"/>
    <col min="6" max="6" width="26.54296875" style="17" bestFit="1" customWidth="1"/>
    <col min="7" max="7" width="14.1796875" style="17" bestFit="1" customWidth="1"/>
    <col min="8" max="16384" width="8.90625" style="17"/>
  </cols>
  <sheetData>
    <row r="1" spans="1:5" x14ac:dyDescent="0.35">
      <c r="A1" s="24" t="s">
        <v>0</v>
      </c>
      <c r="B1" s="24" t="s">
        <v>2</v>
      </c>
      <c r="C1" s="24" t="s">
        <v>4</v>
      </c>
      <c r="D1" s="25" t="s">
        <v>117</v>
      </c>
      <c r="E1" s="24" t="s">
        <v>119</v>
      </c>
    </row>
    <row r="2" spans="1:5" x14ac:dyDescent="0.35">
      <c r="A2" s="26">
        <v>44652</v>
      </c>
      <c r="B2" s="34" t="s">
        <v>22</v>
      </c>
      <c r="C2" s="29">
        <v>109.02</v>
      </c>
      <c r="D2" s="29">
        <v>18.170000000000002</v>
      </c>
      <c r="E2" s="13" t="s">
        <v>126</v>
      </c>
    </row>
    <row r="3" spans="1:5" x14ac:dyDescent="0.35">
      <c r="A3" s="26">
        <v>44677</v>
      </c>
      <c r="B3" s="34" t="s">
        <v>138</v>
      </c>
      <c r="C3" s="29">
        <v>244.38</v>
      </c>
      <c r="D3" s="29">
        <v>40.729999999999997</v>
      </c>
      <c r="E3" s="13" t="s">
        <v>120</v>
      </c>
    </row>
    <row r="4" spans="1:5" x14ac:dyDescent="0.35">
      <c r="A4" s="26">
        <v>44677</v>
      </c>
      <c r="B4" s="34" t="s">
        <v>139</v>
      </c>
      <c r="C4" s="29">
        <v>244.38</v>
      </c>
      <c r="D4" s="29">
        <v>40.729999999999997</v>
      </c>
      <c r="E4" s="13" t="s">
        <v>120</v>
      </c>
    </row>
    <row r="5" spans="1:5" x14ac:dyDescent="0.35">
      <c r="A5" s="26">
        <v>44679</v>
      </c>
      <c r="B5" s="34" t="s">
        <v>18</v>
      </c>
      <c r="C5" s="29">
        <v>18.43</v>
      </c>
      <c r="D5" s="29">
        <v>3.07</v>
      </c>
      <c r="E5" s="52">
        <v>569953277</v>
      </c>
    </row>
    <row r="6" spans="1:5" x14ac:dyDescent="0.35">
      <c r="A6" s="26">
        <v>44708</v>
      </c>
      <c r="B6" s="34" t="s">
        <v>18</v>
      </c>
      <c r="C6" s="35">
        <v>17.53</v>
      </c>
      <c r="D6" s="35">
        <v>2.92</v>
      </c>
      <c r="E6" s="52">
        <v>569953277</v>
      </c>
    </row>
    <row r="7" spans="1:5" x14ac:dyDescent="0.35">
      <c r="A7" s="26">
        <v>44724</v>
      </c>
      <c r="B7" s="34" t="s">
        <v>27</v>
      </c>
      <c r="C7" s="29">
        <v>102.65</v>
      </c>
      <c r="D7" s="29">
        <v>17.11</v>
      </c>
      <c r="E7" s="13" t="s">
        <v>122</v>
      </c>
    </row>
    <row r="8" spans="1:5" x14ac:dyDescent="0.35">
      <c r="A8" s="26">
        <v>44741</v>
      </c>
      <c r="B8" s="34" t="s">
        <v>25</v>
      </c>
      <c r="C8" s="29">
        <v>40.98</v>
      </c>
      <c r="D8" s="29">
        <v>6.83</v>
      </c>
      <c r="E8" s="13">
        <v>243663406</v>
      </c>
    </row>
    <row r="9" spans="1:5" x14ac:dyDescent="0.35">
      <c r="A9" s="26">
        <v>44741</v>
      </c>
      <c r="B9" s="34" t="s">
        <v>37</v>
      </c>
      <c r="C9" s="35">
        <v>39.4</v>
      </c>
      <c r="D9" s="35">
        <v>6.57</v>
      </c>
      <c r="E9" s="13">
        <v>243663406</v>
      </c>
    </row>
    <row r="10" spans="1:5" x14ac:dyDescent="0.35">
      <c r="A10" s="26">
        <v>44741</v>
      </c>
      <c r="B10" s="34" t="s">
        <v>26</v>
      </c>
      <c r="C10" s="29">
        <v>311.98</v>
      </c>
      <c r="D10" s="29">
        <v>52</v>
      </c>
      <c r="E10" s="13" t="s">
        <v>122</v>
      </c>
    </row>
    <row r="11" spans="1:5" x14ac:dyDescent="0.35">
      <c r="A11" s="26">
        <v>44741</v>
      </c>
      <c r="B11" s="34" t="s">
        <v>18</v>
      </c>
      <c r="C11" s="35">
        <v>17.53</v>
      </c>
      <c r="D11" s="35">
        <v>2.92</v>
      </c>
      <c r="E11" s="52">
        <v>569953277</v>
      </c>
    </row>
    <row r="12" spans="1:5" x14ac:dyDescent="0.35">
      <c r="A12" s="26">
        <v>44746</v>
      </c>
      <c r="B12" s="34" t="s">
        <v>31</v>
      </c>
      <c r="C12" s="35">
        <v>3000</v>
      </c>
      <c r="D12" s="35">
        <v>500</v>
      </c>
      <c r="E12" s="13" t="s">
        <v>133</v>
      </c>
    </row>
    <row r="13" spans="1:5" x14ac:dyDescent="0.35">
      <c r="A13" s="26">
        <v>44751</v>
      </c>
      <c r="B13" s="34" t="s">
        <v>140</v>
      </c>
      <c r="C13" s="35">
        <v>258.38</v>
      </c>
      <c r="D13" s="35">
        <v>43.06</v>
      </c>
      <c r="E13" s="13" t="s">
        <v>120</v>
      </c>
    </row>
    <row r="14" spans="1:5" x14ac:dyDescent="0.35">
      <c r="A14" s="26">
        <v>44751</v>
      </c>
      <c r="B14" s="34" t="s">
        <v>38</v>
      </c>
      <c r="C14" s="35">
        <v>41.62</v>
      </c>
      <c r="D14" s="35">
        <v>6.94</v>
      </c>
      <c r="E14" s="13">
        <v>243663406</v>
      </c>
    </row>
    <row r="15" spans="1:5" x14ac:dyDescent="0.35">
      <c r="A15" s="26">
        <v>44760</v>
      </c>
      <c r="B15" s="34" t="s">
        <v>16</v>
      </c>
      <c r="C15" s="29">
        <v>22.41</v>
      </c>
      <c r="D15" s="29">
        <v>1.07</v>
      </c>
      <c r="E15" s="53" t="s">
        <v>123</v>
      </c>
    </row>
    <row r="16" spans="1:5" x14ac:dyDescent="0.35">
      <c r="A16" s="26">
        <v>44760</v>
      </c>
      <c r="B16" s="34" t="s">
        <v>137</v>
      </c>
      <c r="C16" s="29">
        <v>435.07</v>
      </c>
      <c r="D16" s="29">
        <v>20.72</v>
      </c>
      <c r="E16" s="53" t="s">
        <v>123</v>
      </c>
    </row>
    <row r="17" spans="1:5" x14ac:dyDescent="0.35">
      <c r="A17" s="26">
        <v>44770</v>
      </c>
      <c r="B17" s="34" t="s">
        <v>18</v>
      </c>
      <c r="C17" s="35">
        <v>17.53</v>
      </c>
      <c r="D17" s="35">
        <v>2.92</v>
      </c>
      <c r="E17" s="52">
        <v>569953277</v>
      </c>
    </row>
    <row r="18" spans="1:5" x14ac:dyDescent="0.35">
      <c r="A18" s="26">
        <v>44781</v>
      </c>
      <c r="B18" s="34" t="s">
        <v>44</v>
      </c>
      <c r="C18" s="35">
        <v>102.65</v>
      </c>
      <c r="D18" s="35">
        <v>17.100000000000001</v>
      </c>
      <c r="E18" s="13" t="s">
        <v>122</v>
      </c>
    </row>
    <row r="19" spans="1:5" x14ac:dyDescent="0.35">
      <c r="A19" s="26">
        <v>44781</v>
      </c>
      <c r="B19" s="28" t="s">
        <v>43</v>
      </c>
      <c r="C19" s="35">
        <v>86.4</v>
      </c>
      <c r="D19" s="35">
        <v>14.4</v>
      </c>
      <c r="E19" s="13" t="s">
        <v>132</v>
      </c>
    </row>
    <row r="20" spans="1:5" x14ac:dyDescent="0.35">
      <c r="A20" s="26">
        <v>44785</v>
      </c>
      <c r="B20" s="34" t="s">
        <v>45</v>
      </c>
      <c r="C20" s="35">
        <v>95.56</v>
      </c>
      <c r="D20" s="35">
        <v>15.92</v>
      </c>
      <c r="E20" s="13" t="s">
        <v>122</v>
      </c>
    </row>
    <row r="21" spans="1:5" x14ac:dyDescent="0.35">
      <c r="A21" s="26">
        <v>44804</v>
      </c>
      <c r="B21" s="34" t="s">
        <v>18</v>
      </c>
      <c r="C21" s="35">
        <v>17.53</v>
      </c>
      <c r="D21" s="35">
        <v>2.92</v>
      </c>
      <c r="E21" s="52">
        <v>569953277</v>
      </c>
    </row>
    <row r="22" spans="1:5" x14ac:dyDescent="0.35">
      <c r="A22" s="26">
        <v>44807</v>
      </c>
      <c r="B22" s="34" t="s">
        <v>39</v>
      </c>
      <c r="C22" s="35">
        <v>39.4</v>
      </c>
      <c r="D22" s="35">
        <v>6.57</v>
      </c>
      <c r="E22" s="13">
        <v>243663406</v>
      </c>
    </row>
    <row r="23" spans="1:5" x14ac:dyDescent="0.35">
      <c r="A23" s="26">
        <v>44807</v>
      </c>
      <c r="B23" s="34" t="s">
        <v>40</v>
      </c>
      <c r="C23" s="35">
        <v>41.62</v>
      </c>
      <c r="D23" s="35">
        <v>6.94</v>
      </c>
      <c r="E23" s="13">
        <v>243663406</v>
      </c>
    </row>
    <row r="24" spans="1:5" x14ac:dyDescent="0.35">
      <c r="A24" s="26">
        <v>44816</v>
      </c>
      <c r="B24" s="34" t="s">
        <v>48</v>
      </c>
      <c r="C24" s="35">
        <v>783.6</v>
      </c>
      <c r="D24" s="35">
        <v>130.6</v>
      </c>
      <c r="E24" s="13" t="s">
        <v>134</v>
      </c>
    </row>
    <row r="25" spans="1:5" x14ac:dyDescent="0.35">
      <c r="A25" s="26">
        <v>44816</v>
      </c>
      <c r="B25" s="34" t="s">
        <v>49</v>
      </c>
      <c r="C25" s="35">
        <v>82.12</v>
      </c>
      <c r="D25" s="35">
        <v>13.68</v>
      </c>
      <c r="E25" s="13" t="s">
        <v>122</v>
      </c>
    </row>
    <row r="26" spans="1:5" x14ac:dyDescent="0.35">
      <c r="A26" s="26">
        <v>44816</v>
      </c>
      <c r="B26" s="34" t="s">
        <v>118</v>
      </c>
      <c r="C26" s="35">
        <v>2400</v>
      </c>
      <c r="D26" s="35">
        <v>400</v>
      </c>
      <c r="E26" s="13" t="s">
        <v>133</v>
      </c>
    </row>
    <row r="27" spans="1:5" x14ac:dyDescent="0.35">
      <c r="A27" s="26">
        <v>44826</v>
      </c>
      <c r="B27" s="34" t="s">
        <v>56</v>
      </c>
      <c r="C27" s="29">
        <v>588</v>
      </c>
      <c r="D27" s="29">
        <v>98</v>
      </c>
      <c r="E27" s="13" t="s">
        <v>136</v>
      </c>
    </row>
    <row r="28" spans="1:5" x14ac:dyDescent="0.35">
      <c r="A28" s="26">
        <v>44832</v>
      </c>
      <c r="B28" s="34" t="s">
        <v>18</v>
      </c>
      <c r="C28" s="35">
        <v>17.53</v>
      </c>
      <c r="D28" s="35">
        <v>2.92</v>
      </c>
      <c r="E28" s="52">
        <v>569953277</v>
      </c>
    </row>
    <row r="29" spans="1:5" x14ac:dyDescent="0.35">
      <c r="A29" s="26">
        <v>44840</v>
      </c>
      <c r="B29" s="34" t="s">
        <v>58</v>
      </c>
      <c r="C29" s="35">
        <v>317.63</v>
      </c>
      <c r="D29" s="35">
        <v>52.94</v>
      </c>
      <c r="E29" s="13">
        <v>243663406</v>
      </c>
    </row>
    <row r="30" spans="1:5" x14ac:dyDescent="0.35">
      <c r="A30" s="26">
        <v>44859</v>
      </c>
      <c r="B30" s="34" t="s">
        <v>140</v>
      </c>
      <c r="C30" s="35">
        <v>258.38</v>
      </c>
      <c r="D30" s="35">
        <v>43.06</v>
      </c>
      <c r="E30" s="13" t="s">
        <v>120</v>
      </c>
    </row>
    <row r="31" spans="1:5" x14ac:dyDescent="0.35">
      <c r="A31" s="26">
        <v>44862</v>
      </c>
      <c r="B31" s="34" t="s">
        <v>18</v>
      </c>
      <c r="C31" s="35">
        <v>17.53</v>
      </c>
      <c r="D31" s="35">
        <v>2.92</v>
      </c>
      <c r="E31" s="52">
        <v>569953277</v>
      </c>
    </row>
    <row r="32" spans="1:5" x14ac:dyDescent="0.35">
      <c r="A32" s="26">
        <v>44894</v>
      </c>
      <c r="B32" s="34" t="s">
        <v>18</v>
      </c>
      <c r="C32" s="35">
        <v>17.53</v>
      </c>
      <c r="D32" s="35">
        <v>2.92</v>
      </c>
      <c r="E32" s="52">
        <v>569953277</v>
      </c>
    </row>
    <row r="33" spans="1:5" x14ac:dyDescent="0.35">
      <c r="A33" s="26">
        <v>44915</v>
      </c>
      <c r="B33" s="34" t="s">
        <v>70</v>
      </c>
      <c r="C33" s="29">
        <v>53.2</v>
      </c>
      <c r="D33" s="29">
        <v>8.8699999999999992</v>
      </c>
      <c r="E33" s="13">
        <v>243663406</v>
      </c>
    </row>
    <row r="34" spans="1:5" x14ac:dyDescent="0.35">
      <c r="A34" s="26">
        <v>44915</v>
      </c>
      <c r="B34" s="34" t="s">
        <v>63</v>
      </c>
      <c r="C34" s="29">
        <v>244.8</v>
      </c>
      <c r="D34" s="29">
        <v>40.799999999999997</v>
      </c>
      <c r="E34" s="13" t="s">
        <v>128</v>
      </c>
    </row>
    <row r="35" spans="1:5" x14ac:dyDescent="0.35">
      <c r="A35" s="26">
        <v>44915</v>
      </c>
      <c r="B35" s="34" t="s">
        <v>61</v>
      </c>
      <c r="C35" s="29">
        <v>55.42</v>
      </c>
      <c r="D35" s="29">
        <v>9.24</v>
      </c>
      <c r="E35" s="13">
        <v>243663406</v>
      </c>
    </row>
    <row r="36" spans="1:5" x14ac:dyDescent="0.35">
      <c r="A36" s="26">
        <v>44915</v>
      </c>
      <c r="B36" s="34" t="s">
        <v>64</v>
      </c>
      <c r="C36" s="29">
        <v>57.6</v>
      </c>
      <c r="D36" s="29">
        <v>9.6</v>
      </c>
      <c r="E36" s="13" t="s">
        <v>128</v>
      </c>
    </row>
    <row r="37" spans="1:5" x14ac:dyDescent="0.35">
      <c r="A37" s="26">
        <v>44916</v>
      </c>
      <c r="B37" s="34" t="s">
        <v>66</v>
      </c>
      <c r="C37" s="29">
        <v>36</v>
      </c>
      <c r="D37" s="29">
        <v>6</v>
      </c>
      <c r="E37" s="13" t="s">
        <v>125</v>
      </c>
    </row>
    <row r="38" spans="1:5" x14ac:dyDescent="0.35">
      <c r="A38" s="26">
        <v>44923</v>
      </c>
      <c r="B38" s="34" t="s">
        <v>18</v>
      </c>
      <c r="C38" s="35">
        <v>17.53</v>
      </c>
      <c r="D38" s="35">
        <v>2.92</v>
      </c>
      <c r="E38" s="52">
        <v>569953277</v>
      </c>
    </row>
    <row r="39" spans="1:5" x14ac:dyDescent="0.35">
      <c r="A39" s="26">
        <v>44933</v>
      </c>
      <c r="B39" s="34" t="s">
        <v>69</v>
      </c>
      <c r="C39" s="29">
        <v>53.2</v>
      </c>
      <c r="D39" s="29">
        <v>8.8699999999999992</v>
      </c>
      <c r="E39" s="13">
        <v>243663406</v>
      </c>
    </row>
    <row r="40" spans="1:5" x14ac:dyDescent="0.35">
      <c r="A40" s="26">
        <v>44933</v>
      </c>
      <c r="B40" s="34" t="s">
        <v>68</v>
      </c>
      <c r="C40" s="29">
        <v>57.6</v>
      </c>
      <c r="D40" s="29">
        <v>9.6</v>
      </c>
      <c r="E40" s="13" t="s">
        <v>128</v>
      </c>
    </row>
    <row r="41" spans="1:5" x14ac:dyDescent="0.35">
      <c r="A41" s="26">
        <v>44939</v>
      </c>
      <c r="B41" s="34" t="s">
        <v>72</v>
      </c>
      <c r="C41" s="29">
        <v>123.18</v>
      </c>
      <c r="D41" s="29">
        <v>20.52</v>
      </c>
      <c r="E41" s="13" t="s">
        <v>122</v>
      </c>
    </row>
    <row r="42" spans="1:5" x14ac:dyDescent="0.35">
      <c r="A42" s="26">
        <v>44942</v>
      </c>
      <c r="B42" s="34" t="s">
        <v>12</v>
      </c>
      <c r="C42" s="29">
        <v>393.73</v>
      </c>
      <c r="D42" s="29">
        <v>28.49</v>
      </c>
      <c r="E42" s="53" t="s">
        <v>123</v>
      </c>
    </row>
    <row r="43" spans="1:5" x14ac:dyDescent="0.35">
      <c r="A43" s="26">
        <v>44942</v>
      </c>
      <c r="B43" s="34" t="s">
        <v>16</v>
      </c>
      <c r="C43" s="29">
        <v>89.89</v>
      </c>
      <c r="D43" s="29">
        <v>4.28</v>
      </c>
      <c r="E43" s="53" t="s">
        <v>123</v>
      </c>
    </row>
    <row r="44" spans="1:5" x14ac:dyDescent="0.35">
      <c r="A44" s="26">
        <v>44948</v>
      </c>
      <c r="B44" s="34" t="s">
        <v>74</v>
      </c>
      <c r="C44" s="29">
        <v>71.400000000000006</v>
      </c>
      <c r="D44" s="29">
        <v>11.9</v>
      </c>
      <c r="E44" s="13" t="s">
        <v>129</v>
      </c>
    </row>
    <row r="45" spans="1:5" x14ac:dyDescent="0.35">
      <c r="A45" s="26">
        <v>44948</v>
      </c>
      <c r="B45" s="34" t="s">
        <v>75</v>
      </c>
      <c r="C45" s="29">
        <v>4260</v>
      </c>
      <c r="D45" s="29">
        <v>710</v>
      </c>
      <c r="E45" s="13" t="s">
        <v>121</v>
      </c>
    </row>
    <row r="46" spans="1:5" x14ac:dyDescent="0.35">
      <c r="A46" s="26">
        <v>44953</v>
      </c>
      <c r="B46" s="34" t="s">
        <v>18</v>
      </c>
      <c r="C46" s="35">
        <v>17.53</v>
      </c>
      <c r="D46" s="35">
        <v>2.92</v>
      </c>
      <c r="E46" s="52">
        <v>569953277</v>
      </c>
    </row>
    <row r="47" spans="1:5" x14ac:dyDescent="0.35">
      <c r="A47" s="26">
        <v>44961</v>
      </c>
      <c r="B47" s="34" t="s">
        <v>94</v>
      </c>
      <c r="C47" s="29">
        <v>55.42</v>
      </c>
      <c r="D47" s="29">
        <v>9.24</v>
      </c>
      <c r="E47" s="13">
        <v>243663406</v>
      </c>
    </row>
    <row r="48" spans="1:5" x14ac:dyDescent="0.35">
      <c r="A48" s="26">
        <v>44961</v>
      </c>
      <c r="B48" s="34" t="s">
        <v>77</v>
      </c>
      <c r="C48" s="29">
        <v>471.01</v>
      </c>
      <c r="D48" s="29">
        <v>78.5</v>
      </c>
      <c r="E48" s="13" t="s">
        <v>135</v>
      </c>
    </row>
    <row r="49" spans="1:5" x14ac:dyDescent="0.35">
      <c r="A49" s="26">
        <v>44972</v>
      </c>
      <c r="B49" s="34" t="s">
        <v>78</v>
      </c>
      <c r="C49" s="29">
        <v>228</v>
      </c>
      <c r="D49" s="29">
        <v>38</v>
      </c>
      <c r="E49" s="13" t="s">
        <v>120</v>
      </c>
    </row>
    <row r="50" spans="1:5" x14ac:dyDescent="0.35">
      <c r="A50" s="26">
        <v>44979</v>
      </c>
      <c r="B50" s="34" t="s">
        <v>86</v>
      </c>
      <c r="C50" s="35">
        <v>2772</v>
      </c>
      <c r="D50" s="35">
        <v>462</v>
      </c>
      <c r="E50" s="13" t="s">
        <v>131</v>
      </c>
    </row>
    <row r="51" spans="1:5" x14ac:dyDescent="0.35">
      <c r="A51" s="26">
        <v>44979</v>
      </c>
      <c r="B51" s="34" t="s">
        <v>81</v>
      </c>
      <c r="C51" s="35">
        <v>2130</v>
      </c>
      <c r="D51" s="35">
        <v>355</v>
      </c>
      <c r="E51" s="13" t="s">
        <v>121</v>
      </c>
    </row>
    <row r="52" spans="1:5" x14ac:dyDescent="0.35">
      <c r="A52" s="26">
        <v>44986</v>
      </c>
      <c r="B52" s="34" t="s">
        <v>18</v>
      </c>
      <c r="C52" s="35">
        <v>17.53</v>
      </c>
      <c r="D52" s="35">
        <v>2.92</v>
      </c>
      <c r="E52" s="52">
        <v>569953277</v>
      </c>
    </row>
    <row r="53" spans="1:5" x14ac:dyDescent="0.35">
      <c r="A53" s="26">
        <v>44988</v>
      </c>
      <c r="B53" s="34" t="s">
        <v>87</v>
      </c>
      <c r="C53" s="35">
        <v>57.6</v>
      </c>
      <c r="D53" s="35">
        <v>9.6</v>
      </c>
      <c r="E53" s="13" t="s">
        <v>128</v>
      </c>
    </row>
    <row r="54" spans="1:5" x14ac:dyDescent="0.35">
      <c r="A54" s="26">
        <v>44989</v>
      </c>
      <c r="B54" s="28" t="s">
        <v>91</v>
      </c>
      <c r="C54" s="35">
        <v>1003.2</v>
      </c>
      <c r="D54" s="35">
        <v>167.2</v>
      </c>
      <c r="E54" s="13" t="s">
        <v>127</v>
      </c>
    </row>
    <row r="55" spans="1:5" x14ac:dyDescent="0.35">
      <c r="A55" s="26">
        <v>44989</v>
      </c>
      <c r="B55" s="28" t="s">
        <v>92</v>
      </c>
      <c r="C55" s="35">
        <v>4704</v>
      </c>
      <c r="D55" s="35">
        <v>784</v>
      </c>
      <c r="E55" s="13" t="s">
        <v>130</v>
      </c>
    </row>
    <row r="56" spans="1:5" x14ac:dyDescent="0.35">
      <c r="A56" s="26">
        <v>44991</v>
      </c>
      <c r="B56" s="28" t="s">
        <v>69</v>
      </c>
      <c r="C56" s="35">
        <v>53.2</v>
      </c>
      <c r="D56" s="35">
        <v>8.8699999999999992</v>
      </c>
      <c r="E56" s="13">
        <v>243663406</v>
      </c>
    </row>
    <row r="57" spans="1:5" x14ac:dyDescent="0.35">
      <c r="A57" s="26">
        <v>44991</v>
      </c>
      <c r="B57" s="28" t="s">
        <v>97</v>
      </c>
      <c r="C57" s="35">
        <v>55.42</v>
      </c>
      <c r="D57" s="35">
        <v>9.24</v>
      </c>
      <c r="E57" s="13">
        <v>243663406</v>
      </c>
    </row>
    <row r="58" spans="1:5" x14ac:dyDescent="0.35">
      <c r="A58" s="26">
        <v>44998</v>
      </c>
      <c r="B58" s="28" t="s">
        <v>98</v>
      </c>
      <c r="C58" s="35">
        <v>2484</v>
      </c>
      <c r="D58" s="35">
        <v>414</v>
      </c>
      <c r="E58" s="13" t="s">
        <v>127</v>
      </c>
    </row>
    <row r="59" spans="1:5" x14ac:dyDescent="0.35">
      <c r="A59" s="26">
        <v>45008</v>
      </c>
      <c r="B59" s="34" t="s">
        <v>100</v>
      </c>
      <c r="C59" s="35">
        <v>6600</v>
      </c>
      <c r="D59" s="35">
        <v>1100</v>
      </c>
      <c r="E59" s="7">
        <v>185991548</v>
      </c>
    </row>
    <row r="60" spans="1:5" x14ac:dyDescent="0.35">
      <c r="A60" s="26">
        <v>45010</v>
      </c>
      <c r="B60" s="34" t="s">
        <v>101</v>
      </c>
      <c r="C60" s="35">
        <v>276</v>
      </c>
      <c r="D60" s="35">
        <v>46</v>
      </c>
      <c r="E60" s="13" t="s">
        <v>127</v>
      </c>
    </row>
    <row r="61" spans="1:5" x14ac:dyDescent="0.35">
      <c r="A61" s="26">
        <v>45014</v>
      </c>
      <c r="B61" s="34" t="s">
        <v>18</v>
      </c>
      <c r="C61" s="35">
        <v>17.53</v>
      </c>
      <c r="D61" s="35">
        <v>2.92</v>
      </c>
      <c r="E61" s="52">
        <v>569953277</v>
      </c>
    </row>
    <row r="62" spans="1:5" x14ac:dyDescent="0.35">
      <c r="A62" s="26">
        <v>45015</v>
      </c>
      <c r="B62" s="34" t="s">
        <v>106</v>
      </c>
      <c r="C62" s="35">
        <v>44796.66</v>
      </c>
      <c r="D62" s="35">
        <v>7466.11</v>
      </c>
      <c r="E62" s="13" t="s">
        <v>124</v>
      </c>
    </row>
    <row r="63" spans="1:5" x14ac:dyDescent="0.35">
      <c r="A63" s="26">
        <v>45015</v>
      </c>
      <c r="B63" s="34" t="s">
        <v>107</v>
      </c>
      <c r="C63" s="35">
        <v>1728</v>
      </c>
      <c r="D63" s="35">
        <v>288</v>
      </c>
      <c r="E63" s="13" t="s">
        <v>124</v>
      </c>
    </row>
    <row r="64" spans="1:5" x14ac:dyDescent="0.35">
      <c r="A64" s="26">
        <v>45016</v>
      </c>
      <c r="B64" s="34" t="s">
        <v>110</v>
      </c>
      <c r="C64" s="35">
        <v>31302.720000000001</v>
      </c>
      <c r="D64" s="35">
        <v>5217.12</v>
      </c>
      <c r="E64" s="13" t="s">
        <v>124</v>
      </c>
    </row>
    <row r="65" spans="1:5" ht="18" thickBot="1" x14ac:dyDescent="0.4">
      <c r="A65" s="28"/>
      <c r="B65" s="39" t="s">
        <v>11</v>
      </c>
      <c r="C65" s="40">
        <f>SUBTOTAL(109,C2:C64)</f>
        <v>114070.14</v>
      </c>
      <c r="D65" s="40">
        <f>SUBTOTAL(109,D2:D64)</f>
        <v>18909.379999999997</v>
      </c>
      <c r="E65" s="54" t="s">
        <v>8</v>
      </c>
    </row>
    <row r="66" spans="1:5" ht="18" thickTop="1" x14ac:dyDescent="0.35">
      <c r="A66" s="7"/>
      <c r="B66" s="7"/>
      <c r="E66" s="9"/>
    </row>
    <row r="87" spans="6:6" x14ac:dyDescent="0.35">
      <c r="F87" s="20"/>
    </row>
  </sheetData>
  <pageMargins left="0.70866141732283472" right="0.70866141732283472" top="0.74803149606299213" bottom="0.74803149606299213" header="0.31496062992125984" footer="0.31496062992125984"/>
  <pageSetup paperSize="9" scale="52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2022-23</vt:lpstr>
      <vt:lpstr>Clerks Salary</vt:lpstr>
      <vt:lpstr>VAT</vt:lpstr>
      <vt:lpstr>Sheet2</vt:lpstr>
      <vt:lpstr>Sheet3</vt:lpstr>
      <vt:lpstr>'2022-23'!Print_Titles</vt:lpstr>
      <vt:lpstr>'Clerks Salary'!Print_Titles</vt:lpstr>
      <vt:lpstr>VAT!Print_Titles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</dc:creator>
  <cp:lastModifiedBy>Lindsey Wolstencroft</cp:lastModifiedBy>
  <cp:lastPrinted>2023-05-12T14:40:05Z</cp:lastPrinted>
  <dcterms:created xsi:type="dcterms:W3CDTF">2018-08-02T15:18:20Z</dcterms:created>
  <dcterms:modified xsi:type="dcterms:W3CDTF">2023-05-18T09:33:35Z</dcterms:modified>
</cp:coreProperties>
</file>